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 activeTab="12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I80" i="13" l="1"/>
  <c r="AB80" i="13" s="1"/>
  <c r="I79" i="13"/>
  <c r="AB79" i="13" s="1"/>
  <c r="I78" i="13"/>
  <c r="AB78" i="13" s="1"/>
  <c r="I77" i="13"/>
  <c r="AB77" i="13" s="1"/>
  <c r="AB76" i="13"/>
  <c r="I75" i="13"/>
  <c r="AB75" i="13" s="1"/>
  <c r="I74" i="13"/>
  <c r="AB74" i="13" s="1"/>
  <c r="AB73" i="13"/>
  <c r="AB72" i="13"/>
  <c r="I71" i="13"/>
  <c r="AB71" i="13" s="1"/>
  <c r="AB70" i="13"/>
  <c r="AB69" i="13"/>
  <c r="AB68" i="13"/>
  <c r="I67" i="13"/>
  <c r="AB67" i="13" s="1"/>
  <c r="AB66" i="13"/>
  <c r="I65" i="13"/>
  <c r="AB65" i="13" s="1"/>
  <c r="I64" i="13"/>
  <c r="AB64" i="13" s="1"/>
  <c r="I63" i="13"/>
  <c r="AB63" i="13" s="1"/>
  <c r="AB62" i="13"/>
  <c r="I61" i="13"/>
  <c r="AB61" i="13" s="1"/>
  <c r="AB60" i="13"/>
  <c r="I60" i="13"/>
  <c r="I59" i="13"/>
  <c r="AB59" i="13" s="1"/>
  <c r="AB58" i="13"/>
  <c r="I58" i="13"/>
  <c r="AB57" i="13"/>
  <c r="I56" i="13"/>
  <c r="AB56" i="13" s="1"/>
  <c r="AB55" i="13"/>
  <c r="AB54" i="13"/>
  <c r="AB53" i="13"/>
  <c r="I52" i="13"/>
  <c r="AB52" i="13" s="1"/>
  <c r="AB51" i="13"/>
  <c r="AB50" i="13"/>
  <c r="I49" i="13"/>
  <c r="AB49" i="13" s="1"/>
  <c r="AB48" i="13"/>
  <c r="I48" i="13"/>
  <c r="I47" i="13"/>
  <c r="AB47" i="13" s="1"/>
  <c r="AB46" i="13"/>
  <c r="I46" i="13"/>
  <c r="I45" i="13"/>
  <c r="AB45" i="13" s="1"/>
  <c r="AB44" i="13"/>
  <c r="I44" i="13"/>
  <c r="I43" i="13"/>
  <c r="AB43" i="13" s="1"/>
  <c r="AB42" i="13"/>
  <c r="I42" i="13"/>
  <c r="I41" i="13"/>
  <c r="AB41" i="13" s="1"/>
  <c r="AB40" i="13"/>
  <c r="I40" i="13"/>
  <c r="I39" i="13"/>
  <c r="AB39" i="13" s="1"/>
  <c r="AB38" i="13"/>
  <c r="I37" i="13"/>
  <c r="AB37" i="13" s="1"/>
  <c r="AB36" i="13"/>
  <c r="I35" i="13"/>
  <c r="AB35" i="13" s="1"/>
  <c r="I34" i="13"/>
  <c r="AB34" i="13" s="1"/>
  <c r="I33" i="13"/>
  <c r="AB33" i="13" s="1"/>
  <c r="I32" i="13"/>
  <c r="AB32" i="13" s="1"/>
  <c r="I31" i="13"/>
  <c r="AB31" i="13" s="1"/>
  <c r="I30" i="13"/>
  <c r="AB30" i="13" s="1"/>
  <c r="I29" i="13"/>
  <c r="AB29" i="13" s="1"/>
  <c r="AB28" i="13"/>
  <c r="AB27" i="13"/>
  <c r="I26" i="13"/>
  <c r="AB26" i="13" s="1"/>
  <c r="I25" i="13"/>
  <c r="AB25" i="13" s="1"/>
  <c r="I24" i="13"/>
  <c r="AB24" i="13" s="1"/>
  <c r="I23" i="13"/>
  <c r="AB23" i="13" s="1"/>
  <c r="I22" i="13"/>
  <c r="AB22" i="13" s="1"/>
  <c r="I21" i="13"/>
  <c r="AB21" i="13" s="1"/>
  <c r="I20" i="13"/>
  <c r="AB20" i="13" s="1"/>
  <c r="AB19" i="13"/>
  <c r="AB18" i="13"/>
  <c r="I17" i="13"/>
  <c r="AB17" i="13" s="1"/>
  <c r="AB16" i="13"/>
  <c r="AB15" i="13"/>
  <c r="AB14" i="13"/>
  <c r="AB13" i="13"/>
  <c r="I13" i="13"/>
  <c r="I12" i="13"/>
  <c r="AB12" i="13" s="1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B11" i="13"/>
  <c r="I11" i="13"/>
  <c r="I100" i="12" l="1"/>
  <c r="AB100" i="12" s="1"/>
  <c r="I99" i="12"/>
  <c r="AB99" i="12" s="1"/>
  <c r="I98" i="12"/>
  <c r="AB98" i="12" s="1"/>
  <c r="I97" i="12"/>
  <c r="AB97" i="12" s="1"/>
  <c r="AB96" i="12"/>
  <c r="I95" i="12"/>
  <c r="AB95" i="12" s="1"/>
  <c r="I94" i="12"/>
  <c r="AB94" i="12" s="1"/>
  <c r="I93" i="12"/>
  <c r="AB93" i="12" s="1"/>
  <c r="I92" i="12"/>
  <c r="AB92" i="12" s="1"/>
  <c r="I91" i="12"/>
  <c r="AB91" i="12" s="1"/>
  <c r="I90" i="12"/>
  <c r="AB90" i="12" s="1"/>
  <c r="AB89" i="12"/>
  <c r="AB88" i="12"/>
  <c r="I88" i="12"/>
  <c r="AB87" i="12"/>
  <c r="I86" i="12"/>
  <c r="AB86" i="12" s="1"/>
  <c r="I85" i="12"/>
  <c r="AB85" i="12" s="1"/>
  <c r="AB84" i="12"/>
  <c r="I83" i="12"/>
  <c r="AB83" i="12" s="1"/>
  <c r="I82" i="12"/>
  <c r="AB82" i="12" s="1"/>
  <c r="I81" i="12"/>
  <c r="AB81" i="12" s="1"/>
  <c r="I80" i="12"/>
  <c r="AB80" i="12" s="1"/>
  <c r="I79" i="12"/>
  <c r="AB79" i="12" s="1"/>
  <c r="I78" i="12"/>
  <c r="AB78" i="12" s="1"/>
  <c r="I77" i="12"/>
  <c r="AB77" i="12" s="1"/>
  <c r="I76" i="12"/>
  <c r="AB76" i="12" s="1"/>
  <c r="I75" i="12"/>
  <c r="AB75" i="12" s="1"/>
  <c r="AB74" i="12"/>
  <c r="AB73" i="12"/>
  <c r="I73" i="12"/>
  <c r="AB72" i="12"/>
  <c r="I72" i="12"/>
  <c r="AB71" i="12"/>
  <c r="I71" i="12"/>
  <c r="AB70" i="12"/>
  <c r="I69" i="12"/>
  <c r="AB69" i="12" s="1"/>
  <c r="I68" i="12"/>
  <c r="AB68" i="12" s="1"/>
  <c r="I67" i="12"/>
  <c r="AB67" i="12" s="1"/>
  <c r="I66" i="12"/>
  <c r="AB66" i="12" s="1"/>
  <c r="I65" i="12"/>
  <c r="AB65" i="12" s="1"/>
  <c r="I64" i="12"/>
  <c r="AB64" i="12" s="1"/>
  <c r="I63" i="12"/>
  <c r="AB63" i="12" s="1"/>
  <c r="I62" i="12"/>
  <c r="AB62" i="12" s="1"/>
  <c r="I61" i="12"/>
  <c r="AB61" i="12" s="1"/>
  <c r="I60" i="12"/>
  <c r="AB60" i="12" s="1"/>
  <c r="I59" i="12"/>
  <c r="AB59" i="12" s="1"/>
  <c r="I58" i="12"/>
  <c r="AB58" i="12" s="1"/>
  <c r="I57" i="12"/>
  <c r="AB57" i="12" s="1"/>
  <c r="I56" i="12"/>
  <c r="AB56" i="12" s="1"/>
  <c r="I55" i="12"/>
  <c r="AB55" i="12" s="1"/>
  <c r="I54" i="12"/>
  <c r="AB54" i="12" s="1"/>
  <c r="I53" i="12"/>
  <c r="AB53" i="12" s="1"/>
  <c r="I52" i="12"/>
  <c r="AB52" i="12" s="1"/>
  <c r="I51" i="12"/>
  <c r="AB51" i="12" s="1"/>
  <c r="I50" i="12"/>
  <c r="AB50" i="12" s="1"/>
  <c r="I49" i="12"/>
  <c r="AB49" i="12" s="1"/>
  <c r="I48" i="12"/>
  <c r="AB48" i="12" s="1"/>
  <c r="I47" i="12"/>
  <c r="AB47" i="12" s="1"/>
  <c r="I46" i="12"/>
  <c r="AB46" i="12" s="1"/>
  <c r="I45" i="12"/>
  <c r="AB45" i="12" s="1"/>
  <c r="I44" i="12"/>
  <c r="AB44" i="12" s="1"/>
  <c r="AB43" i="12"/>
  <c r="I42" i="12"/>
  <c r="AB42" i="12" s="1"/>
  <c r="I41" i="12"/>
  <c r="AB41" i="12" s="1"/>
  <c r="I40" i="12"/>
  <c r="AB40" i="12" s="1"/>
  <c r="I39" i="12"/>
  <c r="AB39" i="12" s="1"/>
  <c r="I38" i="12"/>
  <c r="AB38" i="12" s="1"/>
  <c r="I37" i="12"/>
  <c r="AB37" i="12" s="1"/>
  <c r="AB36" i="12"/>
  <c r="AB35" i="12"/>
  <c r="I34" i="12"/>
  <c r="AB34" i="12" s="1"/>
  <c r="I33" i="12"/>
  <c r="AB33" i="12" s="1"/>
  <c r="I32" i="12"/>
  <c r="AB32" i="12" s="1"/>
  <c r="I31" i="12"/>
  <c r="AB31" i="12" s="1"/>
  <c r="I30" i="12"/>
  <c r="AB30" i="12" s="1"/>
  <c r="I29" i="12"/>
  <c r="AB29" i="12" s="1"/>
  <c r="I28" i="12"/>
  <c r="AB28" i="12" s="1"/>
  <c r="I27" i="12"/>
  <c r="AB27" i="12" s="1"/>
  <c r="I26" i="12"/>
  <c r="AB26" i="12" s="1"/>
  <c r="AB25" i="12"/>
  <c r="I24" i="12"/>
  <c r="AB24" i="12" s="1"/>
  <c r="I23" i="12"/>
  <c r="AB23" i="12" s="1"/>
  <c r="AB22" i="12"/>
  <c r="AB21" i="12"/>
  <c r="I21" i="12"/>
  <c r="AB20" i="12"/>
  <c r="I20" i="12"/>
  <c r="AB19" i="12"/>
  <c r="I19" i="12"/>
  <c r="AB18" i="12"/>
  <c r="I18" i="12"/>
  <c r="AB17" i="12"/>
  <c r="I17" i="12"/>
  <c r="AB16" i="12"/>
  <c r="I16" i="12"/>
  <c r="AB15" i="12"/>
  <c r="I15" i="12"/>
  <c r="AB14" i="12"/>
  <c r="I14" i="12"/>
  <c r="AB13" i="12"/>
  <c r="I13" i="12"/>
  <c r="AB12" i="12"/>
  <c r="I12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B11" i="12"/>
  <c r="I11" i="12"/>
  <c r="AB129" i="11" l="1"/>
  <c r="AB128" i="11"/>
  <c r="AB127" i="11"/>
  <c r="I127" i="11"/>
  <c r="I126" i="11"/>
  <c r="AB126" i="11" s="1"/>
  <c r="AB125" i="11"/>
  <c r="I125" i="11"/>
  <c r="I124" i="11"/>
  <c r="AB124" i="11" s="1"/>
  <c r="AB123" i="11"/>
  <c r="I122" i="11"/>
  <c r="AB122" i="11" s="1"/>
  <c r="AB121" i="11"/>
  <c r="I121" i="11"/>
  <c r="I120" i="11"/>
  <c r="AB120" i="11" s="1"/>
  <c r="AB119" i="11"/>
  <c r="I119" i="11"/>
  <c r="I118" i="11"/>
  <c r="AB118" i="11" s="1"/>
  <c r="AB117" i="11"/>
  <c r="I117" i="11"/>
  <c r="I116" i="11"/>
  <c r="AB116" i="11" s="1"/>
  <c r="AB115" i="11"/>
  <c r="AB114" i="11"/>
  <c r="I113" i="11"/>
  <c r="AB113" i="11" s="1"/>
  <c r="AB112" i="11"/>
  <c r="I112" i="11"/>
  <c r="AB111" i="11"/>
  <c r="AB110" i="11"/>
  <c r="I109" i="11"/>
  <c r="AB109" i="11" s="1"/>
  <c r="I108" i="11"/>
  <c r="AB108" i="11" s="1"/>
  <c r="I107" i="11"/>
  <c r="AB107" i="11" s="1"/>
  <c r="AB106" i="11"/>
  <c r="AB105" i="11"/>
  <c r="AB104" i="11"/>
  <c r="AB103" i="11"/>
  <c r="I103" i="11"/>
  <c r="I102" i="11"/>
  <c r="AB102" i="11" s="1"/>
  <c r="AB101" i="11"/>
  <c r="AB100" i="11"/>
  <c r="I99" i="11"/>
  <c r="AB99" i="11" s="1"/>
  <c r="I98" i="11"/>
  <c r="AB98" i="11" s="1"/>
  <c r="I97" i="11"/>
  <c r="AB97" i="11" s="1"/>
  <c r="AB96" i="11"/>
  <c r="I95" i="11"/>
  <c r="AB95" i="11" s="1"/>
  <c r="AB94" i="11"/>
  <c r="AB93" i="11"/>
  <c r="AB92" i="11"/>
  <c r="I91" i="11"/>
  <c r="AB91" i="11" s="1"/>
  <c r="I90" i="11"/>
  <c r="AB90" i="11" s="1"/>
  <c r="AB89" i="11"/>
  <c r="I89" i="11"/>
  <c r="AB88" i="11"/>
  <c r="AB87" i="11"/>
  <c r="AB86" i="11"/>
  <c r="I86" i="11"/>
  <c r="I85" i="11"/>
  <c r="AB85" i="11" s="1"/>
  <c r="I84" i="11"/>
  <c r="AB84" i="11" s="1"/>
  <c r="AB83" i="11"/>
  <c r="AB82" i="11"/>
  <c r="AB81" i="11"/>
  <c r="I81" i="11"/>
  <c r="I80" i="11"/>
  <c r="AB80" i="11" s="1"/>
  <c r="AB79" i="11"/>
  <c r="I79" i="11"/>
  <c r="I78" i="11"/>
  <c r="AB78" i="11" s="1"/>
  <c r="AB77" i="11"/>
  <c r="I77" i="11"/>
  <c r="AB76" i="11"/>
  <c r="AB75" i="11"/>
  <c r="AB74" i="11"/>
  <c r="AB73" i="11"/>
  <c r="AB72" i="11"/>
  <c r="I71" i="11"/>
  <c r="AB71" i="11" s="1"/>
  <c r="AB70" i="11"/>
  <c r="I70" i="11"/>
  <c r="I69" i="11"/>
  <c r="AB69" i="11" s="1"/>
  <c r="AB68" i="11"/>
  <c r="AB67" i="11"/>
  <c r="I67" i="11"/>
  <c r="I66" i="11"/>
  <c r="AB66" i="11" s="1"/>
  <c r="AB65" i="11"/>
  <c r="I65" i="11"/>
  <c r="I64" i="11"/>
  <c r="AB64" i="11" s="1"/>
  <c r="AB63" i="11"/>
  <c r="I62" i="11"/>
  <c r="AB62" i="11" s="1"/>
  <c r="I61" i="11"/>
  <c r="AB61" i="11" s="1"/>
  <c r="I60" i="11"/>
  <c r="AB60" i="11" s="1"/>
  <c r="AB59" i="11"/>
  <c r="I59" i="11"/>
  <c r="AB58" i="11"/>
  <c r="AB57" i="11"/>
  <c r="AB56" i="11"/>
  <c r="I55" i="11"/>
  <c r="AB55" i="11" s="1"/>
  <c r="I54" i="11"/>
  <c r="AB54" i="11" s="1"/>
  <c r="I53" i="11"/>
  <c r="AB53" i="11" s="1"/>
  <c r="AB52" i="11"/>
  <c r="AB51" i="11"/>
  <c r="AB50" i="11"/>
  <c r="AB49" i="11"/>
  <c r="I49" i="11"/>
  <c r="I48" i="11"/>
  <c r="AB48" i="11" s="1"/>
  <c r="I47" i="11"/>
  <c r="AB47" i="11" s="1"/>
  <c r="I46" i="11"/>
  <c r="AB46" i="11" s="1"/>
  <c r="I45" i="11"/>
  <c r="AB45" i="11" s="1"/>
  <c r="I44" i="11"/>
  <c r="AB44" i="11" s="1"/>
  <c r="AB43" i="11"/>
  <c r="I43" i="11"/>
  <c r="I42" i="11"/>
  <c r="AB42" i="11" s="1"/>
  <c r="I41" i="11"/>
  <c r="AB41" i="11" s="1"/>
  <c r="I40" i="11"/>
  <c r="AB40" i="11" s="1"/>
  <c r="AB39" i="11"/>
  <c r="I38" i="11"/>
  <c r="AB38" i="11" s="1"/>
  <c r="AB37" i="11"/>
  <c r="I37" i="11"/>
  <c r="I36" i="11"/>
  <c r="AB36" i="11" s="1"/>
  <c r="I35" i="11"/>
  <c r="AB35" i="11" s="1"/>
  <c r="I34" i="11"/>
  <c r="AB34" i="11" s="1"/>
  <c r="I33" i="11"/>
  <c r="AB33" i="11" s="1"/>
  <c r="I32" i="11"/>
  <c r="AB32" i="11" s="1"/>
  <c r="I31" i="11"/>
  <c r="AB31" i="11" s="1"/>
  <c r="I30" i="11"/>
  <c r="AB30" i="11" s="1"/>
  <c r="I29" i="11"/>
  <c r="AB29" i="11" s="1"/>
  <c r="I28" i="11"/>
  <c r="AB28" i="11" s="1"/>
  <c r="I27" i="11"/>
  <c r="AB27" i="11" s="1"/>
  <c r="I26" i="11"/>
  <c r="AB26" i="11" s="1"/>
  <c r="AB25" i="11"/>
  <c r="I25" i="11"/>
  <c r="AB24" i="11"/>
  <c r="I23" i="11"/>
  <c r="AB23" i="11" s="1"/>
  <c r="AB22" i="11"/>
  <c r="I22" i="11"/>
  <c r="I21" i="11"/>
  <c r="AB21" i="11" s="1"/>
  <c r="AB20" i="11"/>
  <c r="I20" i="11"/>
  <c r="I19" i="11"/>
  <c r="AB19" i="11" s="1"/>
  <c r="AB18" i="11"/>
  <c r="I18" i="11"/>
  <c r="AB17" i="11"/>
  <c r="I16" i="11"/>
  <c r="AB16" i="11" s="1"/>
  <c r="I15" i="11"/>
  <c r="AB15" i="11" s="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I14" i="11"/>
  <c r="AB14" i="11" s="1"/>
  <c r="I13" i="11"/>
  <c r="AB13" i="11" s="1"/>
  <c r="A13" i="11"/>
  <c r="A14" i="11" s="1"/>
  <c r="I12" i="11"/>
  <c r="AB12" i="11" s="1"/>
  <c r="A12" i="11"/>
  <c r="I11" i="11"/>
  <c r="AB11" i="11" s="1"/>
  <c r="I183" i="10" l="1"/>
  <c r="AB183" i="10" s="1"/>
  <c r="I182" i="10"/>
  <c r="AB182" i="10" s="1"/>
  <c r="I181" i="10"/>
  <c r="AB181" i="10" s="1"/>
  <c r="AB180" i="10"/>
  <c r="I180" i="10"/>
  <c r="I179" i="10"/>
  <c r="AB179" i="10" s="1"/>
  <c r="AB178" i="10"/>
  <c r="I178" i="10"/>
  <c r="I177" i="10"/>
  <c r="AB177" i="10" s="1"/>
  <c r="AB176" i="10"/>
  <c r="I176" i="10"/>
  <c r="I175" i="10"/>
  <c r="AB175" i="10" s="1"/>
  <c r="AB174" i="10"/>
  <c r="I174" i="10"/>
  <c r="I173" i="10"/>
  <c r="AB173" i="10" s="1"/>
  <c r="AB172" i="10"/>
  <c r="I172" i="10"/>
  <c r="I171" i="10"/>
  <c r="AB171" i="10" s="1"/>
  <c r="I170" i="10"/>
  <c r="AB170" i="10" s="1"/>
  <c r="I169" i="10"/>
  <c r="AB169" i="10" s="1"/>
  <c r="I168" i="10"/>
  <c r="AB168" i="10" s="1"/>
  <c r="I167" i="10"/>
  <c r="AB167" i="10" s="1"/>
  <c r="I166" i="10"/>
  <c r="AB166" i="10" s="1"/>
  <c r="I165" i="10"/>
  <c r="AB165" i="10" s="1"/>
  <c r="I164" i="10"/>
  <c r="AB164" i="10" s="1"/>
  <c r="I163" i="10"/>
  <c r="AB163" i="10" s="1"/>
  <c r="I162" i="10"/>
  <c r="AB162" i="10" s="1"/>
  <c r="AB161" i="10"/>
  <c r="I160" i="10"/>
  <c r="AB160" i="10" s="1"/>
  <c r="I159" i="10"/>
  <c r="AB159" i="10" s="1"/>
  <c r="I158" i="10"/>
  <c r="AB158" i="10" s="1"/>
  <c r="I157" i="10"/>
  <c r="AB157" i="10" s="1"/>
  <c r="I156" i="10"/>
  <c r="AB156" i="10" s="1"/>
  <c r="I155" i="10"/>
  <c r="AB155" i="10" s="1"/>
  <c r="AB154" i="10"/>
  <c r="AB153" i="10"/>
  <c r="I152" i="10"/>
  <c r="AB152" i="10" s="1"/>
  <c r="I151" i="10"/>
  <c r="AB151" i="10" s="1"/>
  <c r="I150" i="10"/>
  <c r="AB150" i="10" s="1"/>
  <c r="I149" i="10"/>
  <c r="AB149" i="10" s="1"/>
  <c r="I148" i="10"/>
  <c r="AB148" i="10" s="1"/>
  <c r="I147" i="10"/>
  <c r="AB147" i="10" s="1"/>
  <c r="I146" i="10"/>
  <c r="AB146" i="10" s="1"/>
  <c r="I145" i="10"/>
  <c r="AB145" i="10" s="1"/>
  <c r="AB144" i="10"/>
  <c r="AB143" i="10"/>
  <c r="AB142" i="10"/>
  <c r="I142" i="10"/>
  <c r="AB141" i="10"/>
  <c r="I141" i="10"/>
  <c r="AB140" i="10"/>
  <c r="I140" i="10"/>
  <c r="AB139" i="10"/>
  <c r="I138" i="10"/>
  <c r="AB138" i="10" s="1"/>
  <c r="I137" i="10"/>
  <c r="AB137" i="10" s="1"/>
  <c r="I136" i="10"/>
  <c r="AB136" i="10" s="1"/>
  <c r="I135" i="10"/>
  <c r="AB135" i="10" s="1"/>
  <c r="I134" i="10"/>
  <c r="AB134" i="10" s="1"/>
  <c r="I133" i="10"/>
  <c r="AB133" i="10" s="1"/>
  <c r="I132" i="10"/>
  <c r="AB132" i="10" s="1"/>
  <c r="I131" i="10"/>
  <c r="AB131" i="10" s="1"/>
  <c r="I130" i="10"/>
  <c r="AB130" i="10" s="1"/>
  <c r="I129" i="10"/>
  <c r="AB129" i="10" s="1"/>
  <c r="I128" i="10"/>
  <c r="AB128" i="10" s="1"/>
  <c r="I127" i="10"/>
  <c r="AB127" i="10" s="1"/>
  <c r="I126" i="10"/>
  <c r="AB126" i="10" s="1"/>
  <c r="AB125" i="10"/>
  <c r="AB124" i="10"/>
  <c r="AB123" i="10"/>
  <c r="AB122" i="10"/>
  <c r="AB121" i="10"/>
  <c r="AB120" i="10"/>
  <c r="I120" i="10"/>
  <c r="AB119" i="10"/>
  <c r="I119" i="10"/>
  <c r="I118" i="10"/>
  <c r="AB118" i="10" s="1"/>
  <c r="AB117" i="10"/>
  <c r="I117" i="10"/>
  <c r="AB116" i="10"/>
  <c r="I116" i="10"/>
  <c r="AB115" i="10"/>
  <c r="I115" i="10"/>
  <c r="AB114" i="10"/>
  <c r="I114" i="10"/>
  <c r="AB113" i="10"/>
  <c r="I113" i="10"/>
  <c r="AB112" i="10"/>
  <c r="I111" i="10"/>
  <c r="AB111" i="10" s="1"/>
  <c r="I110" i="10"/>
  <c r="AB110" i="10" s="1"/>
  <c r="I109" i="10"/>
  <c r="AB109" i="10" s="1"/>
  <c r="I108" i="10"/>
  <c r="AB108" i="10" s="1"/>
  <c r="I107" i="10"/>
  <c r="AB107" i="10" s="1"/>
  <c r="I106" i="10"/>
  <c r="AB106" i="10" s="1"/>
  <c r="I105" i="10"/>
  <c r="AB105" i="10" s="1"/>
  <c r="I104" i="10"/>
  <c r="AB104" i="10" s="1"/>
  <c r="I103" i="10"/>
  <c r="AB103" i="10" s="1"/>
  <c r="I102" i="10"/>
  <c r="AB102" i="10" s="1"/>
  <c r="I101" i="10"/>
  <c r="AB101" i="10" s="1"/>
  <c r="I100" i="10"/>
  <c r="AB100" i="10" s="1"/>
  <c r="I99" i="10"/>
  <c r="AB99" i="10" s="1"/>
  <c r="I98" i="10"/>
  <c r="AB98" i="10" s="1"/>
  <c r="I97" i="10"/>
  <c r="AB97" i="10" s="1"/>
  <c r="I96" i="10"/>
  <c r="AB96" i="10" s="1"/>
  <c r="AB95" i="10"/>
  <c r="I94" i="10"/>
  <c r="AB94" i="10" s="1"/>
  <c r="AB93" i="10"/>
  <c r="I93" i="10"/>
  <c r="I92" i="10"/>
  <c r="AB92" i="10" s="1"/>
  <c r="AB91" i="10"/>
  <c r="I91" i="10"/>
  <c r="I90" i="10"/>
  <c r="AB90" i="10" s="1"/>
  <c r="AB89" i="10"/>
  <c r="I89" i="10"/>
  <c r="I88" i="10"/>
  <c r="AB88" i="10" s="1"/>
  <c r="AB87" i="10"/>
  <c r="I87" i="10"/>
  <c r="I86" i="10"/>
  <c r="AB86" i="10" s="1"/>
  <c r="I85" i="10"/>
  <c r="AB85" i="10" s="1"/>
  <c r="I84" i="10"/>
  <c r="AB84" i="10" s="1"/>
  <c r="AB83" i="10"/>
  <c r="AB82" i="10"/>
  <c r="I81" i="10"/>
  <c r="AB81" i="10" s="1"/>
  <c r="I80" i="10"/>
  <c r="AB80" i="10" s="1"/>
  <c r="I79" i="10"/>
  <c r="AB79" i="10" s="1"/>
  <c r="AB78" i="10"/>
  <c r="I78" i="10"/>
  <c r="I77" i="10"/>
  <c r="AB77" i="10" s="1"/>
  <c r="I76" i="10"/>
  <c r="AB76" i="10" s="1"/>
  <c r="I75" i="10"/>
  <c r="AB75" i="10" s="1"/>
  <c r="I74" i="10"/>
  <c r="AB74" i="10" s="1"/>
  <c r="AB73" i="10"/>
  <c r="I73" i="10"/>
  <c r="I72" i="10"/>
  <c r="AB72" i="10" s="1"/>
  <c r="I71" i="10"/>
  <c r="AB71" i="10" s="1"/>
  <c r="I70" i="10"/>
  <c r="AB70" i="10" s="1"/>
  <c r="AB69" i="10"/>
  <c r="AB68" i="10"/>
  <c r="I68" i="10"/>
  <c r="I67" i="10"/>
  <c r="AB67" i="10" s="1"/>
  <c r="I66" i="10"/>
  <c r="AB66" i="10" s="1"/>
  <c r="I65" i="10"/>
  <c r="AB65" i="10" s="1"/>
  <c r="I64" i="10"/>
  <c r="AB64" i="10" s="1"/>
  <c r="I63" i="10"/>
  <c r="AB63" i="10" s="1"/>
  <c r="I62" i="10"/>
  <c r="AB62" i="10" s="1"/>
  <c r="AB61" i="10"/>
  <c r="I60" i="10"/>
  <c r="AB60" i="10" s="1"/>
  <c r="AB59" i="10"/>
  <c r="I59" i="10"/>
  <c r="I58" i="10"/>
  <c r="AB58" i="10" s="1"/>
  <c r="AB57" i="10"/>
  <c r="I57" i="10"/>
  <c r="AB56" i="10"/>
  <c r="I55" i="10"/>
  <c r="AB55" i="10" s="1"/>
  <c r="AB54" i="10"/>
  <c r="I54" i="10"/>
  <c r="I53" i="10"/>
  <c r="AB53" i="10" s="1"/>
  <c r="I52" i="10"/>
  <c r="AB52" i="10" s="1"/>
  <c r="I51" i="10"/>
  <c r="AB51" i="10" s="1"/>
  <c r="I50" i="10"/>
  <c r="AB50" i="10" s="1"/>
  <c r="I49" i="10"/>
  <c r="AB49" i="10" s="1"/>
  <c r="I48" i="10"/>
  <c r="AB48" i="10" s="1"/>
  <c r="AB47" i="10"/>
  <c r="I47" i="10"/>
  <c r="I46" i="10"/>
  <c r="AB46" i="10" s="1"/>
  <c r="I45" i="10"/>
  <c r="AB45" i="10" s="1"/>
  <c r="I44" i="10"/>
  <c r="AB44" i="10" s="1"/>
  <c r="I43" i="10"/>
  <c r="AB43" i="10" s="1"/>
  <c r="AB42" i="10"/>
  <c r="I42" i="10"/>
  <c r="I41" i="10"/>
  <c r="AB41" i="10" s="1"/>
  <c r="I40" i="10"/>
  <c r="AB40" i="10" s="1"/>
  <c r="I39" i="10"/>
  <c r="AB39" i="10" s="1"/>
  <c r="I38" i="10"/>
  <c r="AB38" i="10" s="1"/>
  <c r="I37" i="10"/>
  <c r="AB37" i="10" s="1"/>
  <c r="I36" i="10"/>
  <c r="AB36" i="10" s="1"/>
  <c r="AB35" i="10"/>
  <c r="I35" i="10"/>
  <c r="I34" i="10"/>
  <c r="AB34" i="10" s="1"/>
  <c r="AB33" i="10"/>
  <c r="I32" i="10"/>
  <c r="AB32" i="10" s="1"/>
  <c r="I31" i="10"/>
  <c r="AB31" i="10" s="1"/>
  <c r="I30" i="10"/>
  <c r="AB30" i="10" s="1"/>
  <c r="I29" i="10"/>
  <c r="AB29" i="10" s="1"/>
  <c r="I28" i="10"/>
  <c r="AB28" i="10" s="1"/>
  <c r="I27" i="10"/>
  <c r="AB27" i="10" s="1"/>
  <c r="I26" i="10"/>
  <c r="AB26" i="10" s="1"/>
  <c r="AB25" i="10"/>
  <c r="I25" i="10"/>
  <c r="I24" i="10"/>
  <c r="AB24" i="10" s="1"/>
  <c r="I23" i="10"/>
  <c r="AB23" i="10" s="1"/>
  <c r="I22" i="10"/>
  <c r="AB22" i="10" s="1"/>
  <c r="AB21" i="10"/>
  <c r="A21" i="10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B20" i="10"/>
  <c r="I19" i="10"/>
  <c r="AB19" i="10" s="1"/>
  <c r="I18" i="10"/>
  <c r="AB18" i="10" s="1"/>
  <c r="AB17" i="10"/>
  <c r="I17" i="10"/>
  <c r="I16" i="10"/>
  <c r="AB16" i="10" s="1"/>
  <c r="AB15" i="10"/>
  <c r="I15" i="10"/>
  <c r="AB14" i="10"/>
  <c r="I13" i="10"/>
  <c r="AB13" i="10" s="1"/>
  <c r="A13" i="10"/>
  <c r="A14" i="10" s="1"/>
  <c r="A15" i="10" s="1"/>
  <c r="A16" i="10" s="1"/>
  <c r="A17" i="10" s="1"/>
  <c r="A18" i="10" s="1"/>
  <c r="A19" i="10" s="1"/>
  <c r="A20" i="10" s="1"/>
  <c r="AB12" i="10"/>
  <c r="I12" i="10"/>
  <c r="A12" i="10"/>
  <c r="I11" i="10"/>
  <c r="AB11" i="10" s="1"/>
  <c r="I148" i="9" l="1"/>
  <c r="AB148" i="9" s="1"/>
  <c r="I147" i="9"/>
  <c r="AB147" i="9" s="1"/>
  <c r="I146" i="9"/>
  <c r="AB146" i="9" s="1"/>
  <c r="I145" i="9"/>
  <c r="AB145" i="9" s="1"/>
  <c r="I144" i="9"/>
  <c r="AB144" i="9" s="1"/>
  <c r="AB143" i="9"/>
  <c r="AB142" i="9"/>
  <c r="I142" i="9"/>
  <c r="I141" i="9"/>
  <c r="AB141" i="9" s="1"/>
  <c r="AB140" i="9"/>
  <c r="I140" i="9"/>
  <c r="I139" i="9"/>
  <c r="AB139" i="9" s="1"/>
  <c r="AB138" i="9"/>
  <c r="AB137" i="9"/>
  <c r="I137" i="9"/>
  <c r="I136" i="9"/>
  <c r="AB136" i="9" s="1"/>
  <c r="AB135" i="9"/>
  <c r="I135" i="9"/>
  <c r="I134" i="9"/>
  <c r="AB134" i="9" s="1"/>
  <c r="AB133" i="9"/>
  <c r="I133" i="9"/>
  <c r="I132" i="9"/>
  <c r="AB132" i="9" s="1"/>
  <c r="AB131" i="9"/>
  <c r="I131" i="9"/>
  <c r="I130" i="9"/>
  <c r="AB130" i="9" s="1"/>
  <c r="AB129" i="9"/>
  <c r="I129" i="9"/>
  <c r="I128" i="9"/>
  <c r="AB128" i="9" s="1"/>
  <c r="AB127" i="9"/>
  <c r="I127" i="9"/>
  <c r="I126" i="9"/>
  <c r="AB126" i="9" s="1"/>
  <c r="AB125" i="9"/>
  <c r="I125" i="9"/>
  <c r="I124" i="9"/>
  <c r="AB124" i="9" s="1"/>
  <c r="AB123" i="9"/>
  <c r="I123" i="9"/>
  <c r="I122" i="9"/>
  <c r="AB122" i="9" s="1"/>
  <c r="AB121" i="9"/>
  <c r="I121" i="9"/>
  <c r="I120" i="9"/>
  <c r="AB120" i="9" s="1"/>
  <c r="AB119" i="9"/>
  <c r="I119" i="9"/>
  <c r="I118" i="9"/>
  <c r="AB118" i="9" s="1"/>
  <c r="AB117" i="9"/>
  <c r="I117" i="9"/>
  <c r="I116" i="9"/>
  <c r="AB116" i="9" s="1"/>
  <c r="AB115" i="9"/>
  <c r="I115" i="9"/>
  <c r="I114" i="9"/>
  <c r="AB114" i="9" s="1"/>
  <c r="AB113" i="9"/>
  <c r="I113" i="9"/>
  <c r="I112" i="9"/>
  <c r="AB112" i="9" s="1"/>
  <c r="AB111" i="9"/>
  <c r="AB110" i="9"/>
  <c r="AB109" i="9"/>
  <c r="I109" i="9"/>
  <c r="AB108" i="9"/>
  <c r="I108" i="9"/>
  <c r="AB107" i="9"/>
  <c r="I107" i="9"/>
  <c r="AB106" i="9"/>
  <c r="I106" i="9"/>
  <c r="AB105" i="9"/>
  <c r="I105" i="9"/>
  <c r="AB104" i="9"/>
  <c r="AB103" i="9"/>
  <c r="AB102" i="9"/>
  <c r="AB101" i="9"/>
  <c r="I101" i="9"/>
  <c r="AB100" i="9"/>
  <c r="I100" i="9"/>
  <c r="AB99" i="9"/>
  <c r="I99" i="9"/>
  <c r="AB98" i="9"/>
  <c r="I98" i="9"/>
  <c r="AB97" i="9"/>
  <c r="I97" i="9"/>
  <c r="AB96" i="9"/>
  <c r="I96" i="9"/>
  <c r="AB95" i="9"/>
  <c r="I95" i="9"/>
  <c r="AB94" i="9"/>
  <c r="I94" i="9"/>
  <c r="AB93" i="9"/>
  <c r="I93" i="9"/>
  <c r="AB92" i="9"/>
  <c r="I92" i="9"/>
  <c r="I91" i="9"/>
  <c r="AB91" i="9" s="1"/>
  <c r="AB90" i="9"/>
  <c r="AB89" i="9"/>
  <c r="I89" i="9"/>
  <c r="I88" i="9"/>
  <c r="AB88" i="9" s="1"/>
  <c r="AB87" i="9"/>
  <c r="I87" i="9"/>
  <c r="I86" i="9"/>
  <c r="AB86" i="9" s="1"/>
  <c r="AB85" i="9"/>
  <c r="I85" i="9"/>
  <c r="I84" i="9"/>
  <c r="AB84" i="9" s="1"/>
  <c r="AB83" i="9"/>
  <c r="I82" i="9"/>
  <c r="AB82" i="9" s="1"/>
  <c r="I81" i="9"/>
  <c r="AB81" i="9" s="1"/>
  <c r="I80" i="9"/>
  <c r="AB80" i="9" s="1"/>
  <c r="I79" i="9"/>
  <c r="AB79" i="9" s="1"/>
  <c r="I78" i="9"/>
  <c r="AB78" i="9" s="1"/>
  <c r="I77" i="9"/>
  <c r="AB77" i="9" s="1"/>
  <c r="I76" i="9"/>
  <c r="AB76" i="9" s="1"/>
  <c r="I75" i="9"/>
  <c r="AB75" i="9" s="1"/>
  <c r="I74" i="9"/>
  <c r="AB74" i="9" s="1"/>
  <c r="I73" i="9"/>
  <c r="AB73" i="9" s="1"/>
  <c r="I72" i="9"/>
  <c r="AB72" i="9" s="1"/>
  <c r="I71" i="9"/>
  <c r="AB71" i="9" s="1"/>
  <c r="I70" i="9"/>
  <c r="AB70" i="9" s="1"/>
  <c r="I69" i="9"/>
  <c r="AB69" i="9" s="1"/>
  <c r="I68" i="9"/>
  <c r="AB68" i="9" s="1"/>
  <c r="I67" i="9"/>
  <c r="AB67" i="9" s="1"/>
  <c r="I66" i="9"/>
  <c r="AB66" i="9" s="1"/>
  <c r="AB65" i="9"/>
  <c r="I64" i="9"/>
  <c r="AB64" i="9" s="1"/>
  <c r="AB63" i="9"/>
  <c r="I63" i="9"/>
  <c r="I62" i="9"/>
  <c r="AB62" i="9" s="1"/>
  <c r="AB61" i="9"/>
  <c r="I61" i="9"/>
  <c r="I60" i="9"/>
  <c r="AB60" i="9" s="1"/>
  <c r="AB59" i="9"/>
  <c r="I59" i="9"/>
  <c r="I58" i="9"/>
  <c r="AB58" i="9" s="1"/>
  <c r="AB57" i="9"/>
  <c r="I57" i="9"/>
  <c r="I56" i="9"/>
  <c r="AB56" i="9" s="1"/>
  <c r="AB55" i="9"/>
  <c r="I55" i="9"/>
  <c r="AB54" i="9"/>
  <c r="AB53" i="9"/>
  <c r="I52" i="9"/>
  <c r="AB52" i="9" s="1"/>
  <c r="I51" i="9"/>
  <c r="AB51" i="9" s="1"/>
  <c r="AB50" i="9"/>
  <c r="I49" i="9"/>
  <c r="AB49" i="9" s="1"/>
  <c r="AB48" i="9"/>
  <c r="I48" i="9"/>
  <c r="I47" i="9"/>
  <c r="AB47" i="9" s="1"/>
  <c r="AB46" i="9"/>
  <c r="I46" i="9"/>
  <c r="I45" i="9"/>
  <c r="AB45" i="9" s="1"/>
  <c r="AB44" i="9"/>
  <c r="I44" i="9"/>
  <c r="I43" i="9"/>
  <c r="AB43" i="9" s="1"/>
  <c r="AB42" i="9"/>
  <c r="I42" i="9"/>
  <c r="I41" i="9"/>
  <c r="AB41" i="9" s="1"/>
  <c r="AB40" i="9"/>
  <c r="I40" i="9"/>
  <c r="I39" i="9"/>
  <c r="AB39" i="9" s="1"/>
  <c r="AB38" i="9"/>
  <c r="I38" i="9"/>
  <c r="AB37" i="9"/>
  <c r="I36" i="9"/>
  <c r="AB36" i="9" s="1"/>
  <c r="AB35" i="9"/>
  <c r="I35" i="9"/>
  <c r="I34" i="9"/>
  <c r="AB34" i="9" s="1"/>
  <c r="AB33" i="9"/>
  <c r="I33" i="9"/>
  <c r="I32" i="9"/>
  <c r="AB32" i="9" s="1"/>
  <c r="AB31" i="9"/>
  <c r="I31" i="9"/>
  <c r="I30" i="9"/>
  <c r="AB30" i="9" s="1"/>
  <c r="AB29" i="9"/>
  <c r="I29" i="9"/>
  <c r="I28" i="9"/>
  <c r="AB28" i="9" s="1"/>
  <c r="AB27" i="9"/>
  <c r="I27" i="9"/>
  <c r="I26" i="9"/>
  <c r="AB26" i="9" s="1"/>
  <c r="AB25" i="9"/>
  <c r="I25" i="9"/>
  <c r="I24" i="9"/>
  <c r="AB24" i="9" s="1"/>
  <c r="AB23" i="9"/>
  <c r="I23" i="9"/>
  <c r="I22" i="9"/>
  <c r="AB22" i="9" s="1"/>
  <c r="AB21" i="9"/>
  <c r="I21" i="9"/>
  <c r="AB20" i="9"/>
  <c r="I19" i="9"/>
  <c r="AB19" i="9" s="1"/>
  <c r="I18" i="9"/>
  <c r="AB18" i="9" s="1"/>
  <c r="AB17" i="9"/>
  <c r="A17" i="9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B16" i="9"/>
  <c r="I16" i="9"/>
  <c r="AB15" i="9"/>
  <c r="I15" i="9"/>
  <c r="A15" i="9"/>
  <c r="A16" i="9" s="1"/>
  <c r="AB14" i="9"/>
  <c r="I14" i="9"/>
  <c r="AB13" i="9"/>
  <c r="I13" i="9"/>
  <c r="A13" i="9"/>
  <c r="A14" i="9" s="1"/>
  <c r="AB12" i="9"/>
  <c r="A12" i="9"/>
  <c r="I11" i="9"/>
  <c r="AB11" i="9" s="1"/>
  <c r="I130" i="8" l="1"/>
  <c r="AB130" i="8" s="1"/>
  <c r="I129" i="8"/>
  <c r="AB129" i="8" s="1"/>
  <c r="I128" i="8"/>
  <c r="AB128" i="8" s="1"/>
  <c r="I127" i="8"/>
  <c r="AB127" i="8" s="1"/>
  <c r="I126" i="8"/>
  <c r="AB126" i="8" s="1"/>
  <c r="I125" i="8"/>
  <c r="AB125" i="8" s="1"/>
  <c r="I124" i="8"/>
  <c r="AB124" i="8" s="1"/>
  <c r="I123" i="8"/>
  <c r="AB123" i="8" s="1"/>
  <c r="I122" i="8"/>
  <c r="AB122" i="8" s="1"/>
  <c r="I121" i="8"/>
  <c r="AB121" i="8" s="1"/>
  <c r="I120" i="8"/>
  <c r="AB120" i="8" s="1"/>
  <c r="I119" i="8"/>
  <c r="AB119" i="8" s="1"/>
  <c r="I118" i="8"/>
  <c r="AB118" i="8" s="1"/>
  <c r="I117" i="8"/>
  <c r="AB117" i="8" s="1"/>
  <c r="I116" i="8"/>
  <c r="AB116" i="8" s="1"/>
  <c r="AB115" i="8"/>
  <c r="I114" i="8"/>
  <c r="AB114" i="8" s="1"/>
  <c r="I113" i="8"/>
  <c r="AB113" i="8" s="1"/>
  <c r="I112" i="8"/>
  <c r="AB112" i="8" s="1"/>
  <c r="I111" i="8"/>
  <c r="AB111" i="8" s="1"/>
  <c r="I110" i="8"/>
  <c r="AB110" i="8" s="1"/>
  <c r="AB109" i="8"/>
  <c r="AB108" i="8"/>
  <c r="I108" i="8"/>
  <c r="I107" i="8"/>
  <c r="AB107" i="8" s="1"/>
  <c r="AB106" i="8"/>
  <c r="I105" i="8"/>
  <c r="AB105" i="8" s="1"/>
  <c r="AB104" i="8"/>
  <c r="I103" i="8"/>
  <c r="AB103" i="8" s="1"/>
  <c r="I102" i="8"/>
  <c r="AB102" i="8" s="1"/>
  <c r="I101" i="8"/>
  <c r="AB101" i="8" s="1"/>
  <c r="I100" i="8"/>
  <c r="AB100" i="8" s="1"/>
  <c r="AB99" i="8"/>
  <c r="AB98" i="8"/>
  <c r="I98" i="8"/>
  <c r="I97" i="8"/>
  <c r="AB97" i="8" s="1"/>
  <c r="AB96" i="8"/>
  <c r="I95" i="8"/>
  <c r="AB95" i="8" s="1"/>
  <c r="AB94" i="8"/>
  <c r="I94" i="8"/>
  <c r="I93" i="8"/>
  <c r="AB93" i="8" s="1"/>
  <c r="I92" i="8"/>
  <c r="AB92" i="8" s="1"/>
  <c r="I91" i="8"/>
  <c r="AB91" i="8" s="1"/>
  <c r="AB90" i="8"/>
  <c r="I90" i="8"/>
  <c r="I89" i="8"/>
  <c r="AB89" i="8" s="1"/>
  <c r="I88" i="8"/>
  <c r="AB88" i="8" s="1"/>
  <c r="I87" i="8"/>
  <c r="AB87" i="8" s="1"/>
  <c r="AB86" i="8"/>
  <c r="I86" i="8"/>
  <c r="I85" i="8"/>
  <c r="AB85" i="8" s="1"/>
  <c r="I84" i="8"/>
  <c r="AB84" i="8" s="1"/>
  <c r="I83" i="8"/>
  <c r="AB83" i="8" s="1"/>
  <c r="AB82" i="8"/>
  <c r="I82" i="8"/>
  <c r="I81" i="8"/>
  <c r="AB81" i="8" s="1"/>
  <c r="I80" i="8"/>
  <c r="AB80" i="8" s="1"/>
  <c r="I79" i="8"/>
  <c r="AB79" i="8" s="1"/>
  <c r="AB78" i="8"/>
  <c r="I78" i="8"/>
  <c r="I77" i="8"/>
  <c r="AB77" i="8" s="1"/>
  <c r="I76" i="8"/>
  <c r="AB76" i="8" s="1"/>
  <c r="I75" i="8"/>
  <c r="AB75" i="8" s="1"/>
  <c r="AB74" i="8"/>
  <c r="I74" i="8"/>
  <c r="I73" i="8"/>
  <c r="AB73" i="8" s="1"/>
  <c r="I72" i="8"/>
  <c r="AB72" i="8" s="1"/>
  <c r="I71" i="8"/>
  <c r="AB71" i="8" s="1"/>
  <c r="AB70" i="8"/>
  <c r="I70" i="8"/>
  <c r="I69" i="8"/>
  <c r="AB69" i="8" s="1"/>
  <c r="I68" i="8"/>
  <c r="AB68" i="8" s="1"/>
  <c r="I67" i="8"/>
  <c r="AB67" i="8" s="1"/>
  <c r="AB66" i="8"/>
  <c r="I66" i="8"/>
  <c r="I65" i="8"/>
  <c r="AB65" i="8" s="1"/>
  <c r="I64" i="8"/>
  <c r="AB64" i="8" s="1"/>
  <c r="I63" i="8"/>
  <c r="AB63" i="8" s="1"/>
  <c r="AB62" i="8"/>
  <c r="AB61" i="8"/>
  <c r="I60" i="8"/>
  <c r="AB60" i="8" s="1"/>
  <c r="AB59" i="8"/>
  <c r="I58" i="8"/>
  <c r="AB58" i="8" s="1"/>
  <c r="AB57" i="8"/>
  <c r="I56" i="8"/>
  <c r="AB56" i="8" s="1"/>
  <c r="AB55" i="8"/>
  <c r="AB54" i="8"/>
  <c r="I53" i="8"/>
  <c r="AB53" i="8" s="1"/>
  <c r="I52" i="8"/>
  <c r="AB52" i="8" s="1"/>
  <c r="I51" i="8"/>
  <c r="AB51" i="8" s="1"/>
  <c r="I50" i="8"/>
  <c r="AB50" i="8" s="1"/>
  <c r="I49" i="8"/>
  <c r="AB49" i="8" s="1"/>
  <c r="I48" i="8"/>
  <c r="AB48" i="8" s="1"/>
  <c r="I47" i="8"/>
  <c r="AB47" i="8" s="1"/>
  <c r="I46" i="8"/>
  <c r="AB46" i="8" s="1"/>
  <c r="I45" i="8"/>
  <c r="AB45" i="8" s="1"/>
  <c r="I44" i="8"/>
  <c r="AB44" i="8" s="1"/>
  <c r="I43" i="8"/>
  <c r="AB43" i="8" s="1"/>
  <c r="I42" i="8"/>
  <c r="AB42" i="8" s="1"/>
  <c r="I41" i="8"/>
  <c r="AB41" i="8" s="1"/>
  <c r="I40" i="8"/>
  <c r="AB40" i="8" s="1"/>
  <c r="I39" i="8"/>
  <c r="AB39" i="8" s="1"/>
  <c r="AB38" i="8"/>
  <c r="I37" i="8"/>
  <c r="AB37" i="8" s="1"/>
  <c r="I36" i="8"/>
  <c r="AB36" i="8" s="1"/>
  <c r="I35" i="8"/>
  <c r="AB35" i="8" s="1"/>
  <c r="I34" i="8"/>
  <c r="AB34" i="8" s="1"/>
  <c r="I33" i="8"/>
  <c r="AB33" i="8" s="1"/>
  <c r="I32" i="8"/>
  <c r="AB32" i="8" s="1"/>
  <c r="I31" i="8"/>
  <c r="AB31" i="8" s="1"/>
  <c r="AB30" i="8"/>
  <c r="I29" i="8"/>
  <c r="AB29" i="8" s="1"/>
  <c r="I28" i="8"/>
  <c r="AB28" i="8" s="1"/>
  <c r="I27" i="8"/>
  <c r="AB27" i="8" s="1"/>
  <c r="I26" i="8"/>
  <c r="AB26" i="8" s="1"/>
  <c r="I25" i="8"/>
  <c r="AB25" i="8" s="1"/>
  <c r="I24" i="8"/>
  <c r="AB24" i="8" s="1"/>
  <c r="I23" i="8"/>
  <c r="AB23" i="8" s="1"/>
  <c r="I22" i="8"/>
  <c r="AB22" i="8" s="1"/>
  <c r="I21" i="8"/>
  <c r="AB21" i="8" s="1"/>
  <c r="I20" i="8"/>
  <c r="AB20" i="8" s="1"/>
  <c r="AB19" i="8"/>
  <c r="AB18" i="8"/>
  <c r="AB17" i="8"/>
  <c r="I16" i="8"/>
  <c r="AB16" i="8" s="1"/>
  <c r="I15" i="8"/>
  <c r="AB15" i="8" s="1"/>
  <c r="AB14" i="8"/>
  <c r="I14" i="8"/>
  <c r="I13" i="8"/>
  <c r="AB13" i="8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I12" i="8"/>
  <c r="AB12" i="8" s="1"/>
  <c r="A12" i="8"/>
  <c r="I11" i="8"/>
  <c r="AB11" i="8" s="1"/>
  <c r="AB121" i="7" l="1"/>
  <c r="I120" i="7"/>
  <c r="AB120" i="7" s="1"/>
  <c r="I119" i="7"/>
  <c r="AB119" i="7" s="1"/>
  <c r="I118" i="7"/>
  <c r="AB118" i="7" s="1"/>
  <c r="I117" i="7"/>
  <c r="AB117" i="7" s="1"/>
  <c r="I116" i="7"/>
  <c r="AB116" i="7" s="1"/>
  <c r="I115" i="7"/>
  <c r="AB115" i="7" s="1"/>
  <c r="I114" i="7"/>
  <c r="AB114" i="7" s="1"/>
  <c r="I113" i="7"/>
  <c r="AB113" i="7" s="1"/>
  <c r="AB112" i="7"/>
  <c r="AB111" i="7"/>
  <c r="AB110" i="7"/>
  <c r="I109" i="7"/>
  <c r="AB109" i="7" s="1"/>
  <c r="I108" i="7"/>
  <c r="AB108" i="7" s="1"/>
  <c r="I107" i="7"/>
  <c r="AB107" i="7" s="1"/>
  <c r="I106" i="7"/>
  <c r="AB106" i="7" s="1"/>
  <c r="I105" i="7"/>
  <c r="AB105" i="7" s="1"/>
  <c r="AB104" i="7"/>
  <c r="AB103" i="7"/>
  <c r="I102" i="7"/>
  <c r="AB102" i="7" s="1"/>
  <c r="I101" i="7"/>
  <c r="AB101" i="7" s="1"/>
  <c r="AB100" i="7"/>
  <c r="I100" i="7"/>
  <c r="AB99" i="7"/>
  <c r="AB98" i="7"/>
  <c r="AB97" i="7"/>
  <c r="AB96" i="7"/>
  <c r="I95" i="7"/>
  <c r="AB95" i="7" s="1"/>
  <c r="I94" i="7"/>
  <c r="AB94" i="7" s="1"/>
  <c r="AB93" i="7"/>
  <c r="I92" i="7"/>
  <c r="AB92" i="7" s="1"/>
  <c r="I91" i="7"/>
  <c r="AB91" i="7" s="1"/>
  <c r="I90" i="7"/>
  <c r="AB90" i="7" s="1"/>
  <c r="I89" i="7"/>
  <c r="AB89" i="7" s="1"/>
  <c r="I88" i="7"/>
  <c r="AB88" i="7" s="1"/>
  <c r="I87" i="7"/>
  <c r="AB87" i="7" s="1"/>
  <c r="I86" i="7"/>
  <c r="AB86" i="7" s="1"/>
  <c r="AB85" i="7"/>
  <c r="AB84" i="7"/>
  <c r="I83" i="7"/>
  <c r="AB83" i="7" s="1"/>
  <c r="I82" i="7"/>
  <c r="AB82" i="7" s="1"/>
  <c r="I81" i="7"/>
  <c r="AB81" i="7" s="1"/>
  <c r="AB80" i="7"/>
  <c r="I79" i="7"/>
  <c r="AB79" i="7" s="1"/>
  <c r="I78" i="7"/>
  <c r="AB78" i="7" s="1"/>
  <c r="I77" i="7"/>
  <c r="AB77" i="7" s="1"/>
  <c r="AB76" i="7"/>
  <c r="AB75" i="7"/>
  <c r="AB74" i="7"/>
  <c r="AB73" i="7"/>
  <c r="AB72" i="7"/>
  <c r="AB71" i="7"/>
  <c r="AB70" i="7"/>
  <c r="AB69" i="7"/>
  <c r="AB68" i="7"/>
  <c r="I67" i="7"/>
  <c r="AB67" i="7" s="1"/>
  <c r="I66" i="7"/>
  <c r="AB66" i="7" s="1"/>
  <c r="AB65" i="7"/>
  <c r="I64" i="7"/>
  <c r="AB64" i="7" s="1"/>
  <c r="I63" i="7"/>
  <c r="AB63" i="7" s="1"/>
  <c r="I62" i="7"/>
  <c r="AB62" i="7" s="1"/>
  <c r="I61" i="7"/>
  <c r="AB61" i="7" s="1"/>
  <c r="I60" i="7"/>
  <c r="AB60" i="7" s="1"/>
  <c r="I59" i="7"/>
  <c r="AB59" i="7" s="1"/>
  <c r="I58" i="7"/>
  <c r="AB58" i="7" s="1"/>
  <c r="I57" i="7"/>
  <c r="AB57" i="7" s="1"/>
  <c r="I56" i="7"/>
  <c r="AB56" i="7" s="1"/>
  <c r="I55" i="7"/>
  <c r="AB55" i="7" s="1"/>
  <c r="I54" i="7"/>
  <c r="AB54" i="7" s="1"/>
  <c r="I53" i="7"/>
  <c r="AB53" i="7" s="1"/>
  <c r="I52" i="7"/>
  <c r="AB52" i="7" s="1"/>
  <c r="I51" i="7"/>
  <c r="AB51" i="7" s="1"/>
  <c r="I50" i="7"/>
  <c r="AB50" i="7" s="1"/>
  <c r="I49" i="7"/>
  <c r="AB49" i="7" s="1"/>
  <c r="AB48" i="7"/>
  <c r="I47" i="7"/>
  <c r="AB47" i="7" s="1"/>
  <c r="I46" i="7"/>
  <c r="AB46" i="7" s="1"/>
  <c r="I45" i="7"/>
  <c r="AB45" i="7" s="1"/>
  <c r="I44" i="7"/>
  <c r="AB44" i="7" s="1"/>
  <c r="I43" i="7"/>
  <c r="AB43" i="7" s="1"/>
  <c r="I42" i="7"/>
  <c r="AB42" i="7" s="1"/>
  <c r="I41" i="7"/>
  <c r="AB41" i="7" s="1"/>
  <c r="I40" i="7"/>
  <c r="AB40" i="7" s="1"/>
  <c r="AB39" i="7"/>
  <c r="I38" i="7"/>
  <c r="AB38" i="7" s="1"/>
  <c r="I37" i="7"/>
  <c r="AB37" i="7" s="1"/>
  <c r="I36" i="7"/>
  <c r="AB36" i="7" s="1"/>
  <c r="I35" i="7"/>
  <c r="AB35" i="7" s="1"/>
  <c r="I34" i="7"/>
  <c r="AB34" i="7" s="1"/>
  <c r="AB33" i="7"/>
  <c r="AB32" i="7"/>
  <c r="AB31" i="7"/>
  <c r="I30" i="7"/>
  <c r="AB30" i="7" s="1"/>
  <c r="I29" i="7"/>
  <c r="AB29" i="7" s="1"/>
  <c r="I28" i="7"/>
  <c r="AB28" i="7" s="1"/>
  <c r="I27" i="7"/>
  <c r="AB27" i="7" s="1"/>
  <c r="AB26" i="7"/>
  <c r="I25" i="7"/>
  <c r="AB25" i="7" s="1"/>
  <c r="I24" i="7"/>
  <c r="AB24" i="7" s="1"/>
  <c r="I23" i="7"/>
  <c r="AB23" i="7" s="1"/>
  <c r="I22" i="7"/>
  <c r="AB22" i="7" s="1"/>
  <c r="I21" i="7"/>
  <c r="AB21" i="7" s="1"/>
  <c r="I20" i="7"/>
  <c r="AB20" i="7" s="1"/>
  <c r="I19" i="7"/>
  <c r="AB19" i="7" s="1"/>
  <c r="AB18" i="7"/>
  <c r="I17" i="7"/>
  <c r="AB17" i="7" s="1"/>
  <c r="I16" i="7"/>
  <c r="AB16" i="7" s="1"/>
  <c r="I15" i="7"/>
  <c r="AB15" i="7" s="1"/>
  <c r="AB14" i="7"/>
  <c r="I13" i="7"/>
  <c r="AB13" i="7" s="1"/>
  <c r="I12" i="7"/>
  <c r="AB12" i="7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I11" i="7"/>
  <c r="AB11" i="7" s="1"/>
  <c r="I127" i="6" l="1"/>
  <c r="AB127" i="6" s="1"/>
  <c r="I126" i="6"/>
  <c r="AB126" i="6" s="1"/>
  <c r="I125" i="6"/>
  <c r="AB125" i="6" s="1"/>
  <c r="I124" i="6"/>
  <c r="AB124" i="6" s="1"/>
  <c r="I123" i="6"/>
  <c r="AB123" i="6" s="1"/>
  <c r="I122" i="6"/>
  <c r="AB122" i="6" s="1"/>
  <c r="I121" i="6"/>
  <c r="AB121" i="6" s="1"/>
  <c r="I120" i="6"/>
  <c r="AB120" i="6" s="1"/>
  <c r="I119" i="6"/>
  <c r="AB119" i="6" s="1"/>
  <c r="I118" i="6"/>
  <c r="AB118" i="6" s="1"/>
  <c r="I117" i="6"/>
  <c r="AB117" i="6" s="1"/>
  <c r="I116" i="6"/>
  <c r="AB116" i="6" s="1"/>
  <c r="I115" i="6"/>
  <c r="AB115" i="6" s="1"/>
  <c r="I114" i="6"/>
  <c r="AB114" i="6" s="1"/>
  <c r="I113" i="6"/>
  <c r="AB113" i="6" s="1"/>
  <c r="I112" i="6"/>
  <c r="AB112" i="6" s="1"/>
  <c r="AB111" i="6"/>
  <c r="I110" i="6"/>
  <c r="AB110" i="6" s="1"/>
  <c r="I109" i="6"/>
  <c r="AB109" i="6" s="1"/>
  <c r="I108" i="6"/>
  <c r="AB108" i="6" s="1"/>
  <c r="I107" i="6"/>
  <c r="AB107" i="6" s="1"/>
  <c r="I106" i="6"/>
  <c r="AB106" i="6" s="1"/>
  <c r="I105" i="6"/>
  <c r="AB105" i="6" s="1"/>
  <c r="I104" i="6"/>
  <c r="AB104" i="6" s="1"/>
  <c r="I103" i="6"/>
  <c r="AB103" i="6" s="1"/>
  <c r="I102" i="6"/>
  <c r="AB102" i="6" s="1"/>
  <c r="I101" i="6"/>
  <c r="AB101" i="6" s="1"/>
  <c r="I100" i="6"/>
  <c r="AB100" i="6" s="1"/>
  <c r="I99" i="6"/>
  <c r="AB99" i="6" s="1"/>
  <c r="I98" i="6"/>
  <c r="AB98" i="6" s="1"/>
  <c r="AB97" i="6"/>
  <c r="AB96" i="6"/>
  <c r="I95" i="6"/>
  <c r="AB95" i="6" s="1"/>
  <c r="AB94" i="6"/>
  <c r="I94" i="6"/>
  <c r="I93" i="6"/>
  <c r="AB93" i="6" s="1"/>
  <c r="I92" i="6"/>
  <c r="AB92" i="6" s="1"/>
  <c r="I91" i="6"/>
  <c r="AB91" i="6" s="1"/>
  <c r="AB90" i="6"/>
  <c r="I90" i="6"/>
  <c r="AB89" i="6"/>
  <c r="I88" i="6"/>
  <c r="AB88" i="6" s="1"/>
  <c r="I87" i="6"/>
  <c r="AB87" i="6" s="1"/>
  <c r="I86" i="6"/>
  <c r="AB86" i="6" s="1"/>
  <c r="I85" i="6"/>
  <c r="AB85" i="6" s="1"/>
  <c r="I84" i="6"/>
  <c r="AB84" i="6" s="1"/>
  <c r="I83" i="6"/>
  <c r="AB83" i="6" s="1"/>
  <c r="AB82" i="6"/>
  <c r="AB81" i="6"/>
  <c r="I81" i="6"/>
  <c r="AB80" i="6"/>
  <c r="I80" i="6"/>
  <c r="I79" i="6"/>
  <c r="AB79" i="6" s="1"/>
  <c r="AB78" i="6"/>
  <c r="AB77" i="6"/>
  <c r="AB76" i="6"/>
  <c r="AB75" i="6"/>
  <c r="I75" i="6"/>
  <c r="I74" i="6"/>
  <c r="AB74" i="6" s="1"/>
  <c r="I73" i="6"/>
  <c r="AB73" i="6" s="1"/>
  <c r="AB72" i="6"/>
  <c r="I72" i="6"/>
  <c r="I71" i="6"/>
  <c r="AB71" i="6" s="1"/>
  <c r="I70" i="6"/>
  <c r="AB70" i="6" s="1"/>
  <c r="AB69" i="6"/>
  <c r="I69" i="6"/>
  <c r="I68" i="6"/>
  <c r="AB68" i="6" s="1"/>
  <c r="I67" i="6"/>
  <c r="AB67" i="6" s="1"/>
  <c r="AB66" i="6"/>
  <c r="I66" i="6"/>
  <c r="I65" i="6"/>
  <c r="AB65" i="6" s="1"/>
  <c r="I64" i="6"/>
  <c r="AB64" i="6" s="1"/>
  <c r="AB63" i="6"/>
  <c r="I63" i="6"/>
  <c r="I62" i="6"/>
  <c r="AB62" i="6" s="1"/>
  <c r="AB61" i="6"/>
  <c r="AB60" i="6"/>
  <c r="I60" i="6"/>
  <c r="I59" i="6"/>
  <c r="AB59" i="6" s="1"/>
  <c r="I58" i="6"/>
  <c r="AB58" i="6" s="1"/>
  <c r="I57" i="6"/>
  <c r="AB57" i="6" s="1"/>
  <c r="AB56" i="6"/>
  <c r="I56" i="6"/>
  <c r="I55" i="6"/>
  <c r="AB55" i="6" s="1"/>
  <c r="I54" i="6"/>
  <c r="AB54" i="6" s="1"/>
  <c r="AB53" i="6"/>
  <c r="I52" i="6"/>
  <c r="AB52" i="6" s="1"/>
  <c r="I51" i="6"/>
  <c r="AB51" i="6" s="1"/>
  <c r="I50" i="6"/>
  <c r="AB50" i="6" s="1"/>
  <c r="I49" i="6"/>
  <c r="AB49" i="6" s="1"/>
  <c r="I48" i="6"/>
  <c r="AB48" i="6" s="1"/>
  <c r="I47" i="6"/>
  <c r="AB47" i="6" s="1"/>
  <c r="I46" i="6"/>
  <c r="AB46" i="6" s="1"/>
  <c r="I45" i="6"/>
  <c r="AB45" i="6" s="1"/>
  <c r="I44" i="6"/>
  <c r="AB44" i="6" s="1"/>
  <c r="I43" i="6"/>
  <c r="AB43" i="6" s="1"/>
  <c r="I42" i="6"/>
  <c r="AB42" i="6" s="1"/>
  <c r="I41" i="6"/>
  <c r="AB41" i="6" s="1"/>
  <c r="I40" i="6"/>
  <c r="AB40" i="6" s="1"/>
  <c r="I39" i="6"/>
  <c r="AB39" i="6" s="1"/>
  <c r="I38" i="6"/>
  <c r="AB38" i="6" s="1"/>
  <c r="I37" i="6"/>
  <c r="AB37" i="6" s="1"/>
  <c r="I36" i="6"/>
  <c r="AB36" i="6" s="1"/>
  <c r="I35" i="6"/>
  <c r="AB35" i="6" s="1"/>
  <c r="I34" i="6"/>
  <c r="AB34" i="6" s="1"/>
  <c r="I33" i="6"/>
  <c r="AB33" i="6" s="1"/>
  <c r="I32" i="6"/>
  <c r="AB32" i="6" s="1"/>
  <c r="I31" i="6"/>
  <c r="AB31" i="6" s="1"/>
  <c r="I30" i="6"/>
  <c r="AB30" i="6" s="1"/>
  <c r="I29" i="6"/>
  <c r="AB29" i="6" s="1"/>
  <c r="I28" i="6"/>
  <c r="AB28" i="6" s="1"/>
  <c r="I27" i="6"/>
  <c r="AB27" i="6" s="1"/>
  <c r="I26" i="6"/>
  <c r="AB26" i="6" s="1"/>
  <c r="I25" i="6"/>
  <c r="AB25" i="6" s="1"/>
  <c r="I24" i="6"/>
  <c r="AB24" i="6" s="1"/>
  <c r="AB23" i="6"/>
  <c r="AB22" i="6"/>
  <c r="I21" i="6"/>
  <c r="AB21" i="6" s="1"/>
  <c r="I20" i="6"/>
  <c r="AB20" i="6" s="1"/>
  <c r="AB19" i="6"/>
  <c r="I19" i="6"/>
  <c r="I18" i="6"/>
  <c r="AB18" i="6" s="1"/>
  <c r="AB17" i="6"/>
  <c r="I16" i="6"/>
  <c r="AB16" i="6" s="1"/>
  <c r="I15" i="6"/>
  <c r="AB15" i="6" s="1"/>
  <c r="AB14" i="6"/>
  <c r="I13" i="6"/>
  <c r="AB13" i="6" s="1"/>
  <c r="I12" i="6"/>
  <c r="AB12" i="6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B11" i="6"/>
  <c r="I11" i="6"/>
  <c r="I104" i="5" l="1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6" i="5"/>
  <c r="I75" i="5"/>
  <c r="I74" i="5"/>
  <c r="I73" i="5"/>
  <c r="I72" i="5"/>
  <c r="I71" i="5"/>
  <c r="I69" i="5"/>
  <c r="I68" i="5"/>
  <c r="I65" i="5"/>
  <c r="I62" i="5"/>
  <c r="I59" i="5"/>
  <c r="I57" i="5"/>
  <c r="I54" i="5"/>
  <c r="I52" i="5"/>
  <c r="I51" i="5"/>
  <c r="I50" i="5"/>
  <c r="I49" i="5"/>
  <c r="I48" i="5"/>
  <c r="I47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2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I11" i="5"/>
  <c r="I142" i="4" l="1"/>
  <c r="AB142" i="4" s="1"/>
  <c r="I141" i="4"/>
  <c r="AB141" i="4" s="1"/>
  <c r="T140" i="4"/>
  <c r="I140" i="4"/>
  <c r="AB140" i="4" s="1"/>
  <c r="I139" i="4"/>
  <c r="AB139" i="4" s="1"/>
  <c r="I138" i="4"/>
  <c r="AB138" i="4" s="1"/>
  <c r="I137" i="4"/>
  <c r="AB137" i="4" s="1"/>
  <c r="I136" i="4"/>
  <c r="AB136" i="4" s="1"/>
  <c r="T135" i="4"/>
  <c r="I135" i="4"/>
  <c r="AB135" i="4" s="1"/>
  <c r="AB134" i="4"/>
  <c r="I134" i="4"/>
  <c r="I133" i="4"/>
  <c r="AB133" i="4" s="1"/>
  <c r="I132" i="4"/>
  <c r="AB132" i="4" s="1"/>
  <c r="I131" i="4"/>
  <c r="AB131" i="4" s="1"/>
  <c r="I130" i="4"/>
  <c r="AB130" i="4" s="1"/>
  <c r="I129" i="4"/>
  <c r="AB129" i="4" s="1"/>
  <c r="I128" i="4"/>
  <c r="AB128" i="4" s="1"/>
  <c r="T127" i="4"/>
  <c r="I127" i="4"/>
  <c r="AB127" i="4" s="1"/>
  <c r="I126" i="4"/>
  <c r="AB126" i="4" s="1"/>
  <c r="I125" i="4"/>
  <c r="AB125" i="4" s="1"/>
  <c r="I124" i="4"/>
  <c r="AB124" i="4" s="1"/>
  <c r="I123" i="4"/>
  <c r="AB123" i="4" s="1"/>
  <c r="I122" i="4"/>
  <c r="AB122" i="4" s="1"/>
  <c r="AB121" i="4"/>
  <c r="AB120" i="4"/>
  <c r="I120" i="4"/>
  <c r="I119" i="4"/>
  <c r="AB119" i="4" s="1"/>
  <c r="I118" i="4"/>
  <c r="AB118" i="4" s="1"/>
  <c r="I117" i="4"/>
  <c r="AB117" i="4" s="1"/>
  <c r="T116" i="4"/>
  <c r="I116" i="4"/>
  <c r="AB116" i="4" s="1"/>
  <c r="I115" i="4"/>
  <c r="AB115" i="4" s="1"/>
  <c r="I114" i="4"/>
  <c r="AB114" i="4" s="1"/>
  <c r="I113" i="4"/>
  <c r="AB113" i="4" s="1"/>
  <c r="I112" i="4"/>
  <c r="AB112" i="4" s="1"/>
  <c r="I111" i="4"/>
  <c r="AB111" i="4" s="1"/>
  <c r="I110" i="4"/>
  <c r="AB110" i="4" s="1"/>
  <c r="AB109" i="4"/>
  <c r="I109" i="4"/>
  <c r="I108" i="4"/>
  <c r="AB108" i="4" s="1"/>
  <c r="I107" i="4"/>
  <c r="AB107" i="4" s="1"/>
  <c r="I106" i="4"/>
  <c r="AB106" i="4" s="1"/>
  <c r="I105" i="4"/>
  <c r="AB105" i="4" s="1"/>
  <c r="I104" i="4"/>
  <c r="AB104" i="4" s="1"/>
  <c r="I103" i="4"/>
  <c r="AB103" i="4" s="1"/>
  <c r="I102" i="4"/>
  <c r="AB102" i="4" s="1"/>
  <c r="AB101" i="4"/>
  <c r="I101" i="4"/>
  <c r="I100" i="4"/>
  <c r="AB100" i="4" s="1"/>
  <c r="I99" i="4"/>
  <c r="AB99" i="4" s="1"/>
  <c r="I98" i="4"/>
  <c r="AB98" i="4" s="1"/>
  <c r="I97" i="4"/>
  <c r="AB97" i="4" s="1"/>
  <c r="I96" i="4"/>
  <c r="AB96" i="4" s="1"/>
  <c r="I95" i="4"/>
  <c r="AB95" i="4" s="1"/>
  <c r="I94" i="4"/>
  <c r="AB94" i="4" s="1"/>
  <c r="T93" i="4"/>
  <c r="I93" i="4"/>
  <c r="AB93" i="4" s="1"/>
  <c r="I92" i="4"/>
  <c r="AB92" i="4" s="1"/>
  <c r="I91" i="4"/>
  <c r="AB91" i="4" s="1"/>
  <c r="AB90" i="4"/>
  <c r="I90" i="4"/>
  <c r="I89" i="4"/>
  <c r="AB89" i="4" s="1"/>
  <c r="I88" i="4"/>
  <c r="AB88" i="4" s="1"/>
  <c r="I87" i="4"/>
  <c r="AB87" i="4" s="1"/>
  <c r="I86" i="4"/>
  <c r="AB86" i="4" s="1"/>
  <c r="I85" i="4"/>
  <c r="AB85" i="4" s="1"/>
  <c r="T84" i="4"/>
  <c r="I84" i="4"/>
  <c r="AB84" i="4" s="1"/>
  <c r="AB83" i="4"/>
  <c r="T83" i="4"/>
  <c r="I83" i="4"/>
  <c r="I82" i="4"/>
  <c r="AB82" i="4" s="1"/>
  <c r="I81" i="4"/>
  <c r="AB81" i="4" s="1"/>
  <c r="I80" i="4"/>
  <c r="AB80" i="4" s="1"/>
  <c r="I79" i="4"/>
  <c r="AB79" i="4" s="1"/>
  <c r="I78" i="4"/>
  <c r="AB78" i="4" s="1"/>
  <c r="I77" i="4"/>
  <c r="AB77" i="4" s="1"/>
  <c r="I76" i="4"/>
  <c r="AB76" i="4" s="1"/>
  <c r="I75" i="4"/>
  <c r="AB75" i="4" s="1"/>
  <c r="T74" i="4"/>
  <c r="I74" i="4"/>
  <c r="AB74" i="4" s="1"/>
  <c r="I73" i="4"/>
  <c r="AB73" i="4" s="1"/>
  <c r="I72" i="4"/>
  <c r="AB72" i="4" s="1"/>
  <c r="I71" i="4"/>
  <c r="AB71" i="4" s="1"/>
  <c r="I70" i="4"/>
  <c r="AB70" i="4" s="1"/>
  <c r="AB69" i="4"/>
  <c r="I69" i="4"/>
  <c r="T68" i="4"/>
  <c r="I68" i="4"/>
  <c r="AB68" i="4" s="1"/>
  <c r="I67" i="4"/>
  <c r="AB67" i="4" s="1"/>
  <c r="I66" i="4"/>
  <c r="AB66" i="4" s="1"/>
  <c r="T65" i="4"/>
  <c r="I65" i="4"/>
  <c r="AB65" i="4" s="1"/>
  <c r="I64" i="4"/>
  <c r="AB64" i="4" s="1"/>
  <c r="I63" i="4"/>
  <c r="AB63" i="4" s="1"/>
  <c r="AB62" i="4"/>
  <c r="I62" i="4"/>
  <c r="I61" i="4"/>
  <c r="AB61" i="4" s="1"/>
  <c r="T60" i="4"/>
  <c r="I60" i="4"/>
  <c r="AB60" i="4" s="1"/>
  <c r="I59" i="4"/>
  <c r="AB59" i="4" s="1"/>
  <c r="I58" i="4"/>
  <c r="AB58" i="4" s="1"/>
  <c r="I57" i="4"/>
  <c r="AB57" i="4" s="1"/>
  <c r="I56" i="4"/>
  <c r="AB56" i="4" s="1"/>
  <c r="I55" i="4"/>
  <c r="AB55" i="4" s="1"/>
  <c r="I54" i="4"/>
  <c r="AB54" i="4" s="1"/>
  <c r="I53" i="4"/>
  <c r="AB53" i="4" s="1"/>
  <c r="I52" i="4"/>
  <c r="AB52" i="4" s="1"/>
  <c r="I51" i="4"/>
  <c r="AB51" i="4" s="1"/>
  <c r="T50" i="4"/>
  <c r="I50" i="4"/>
  <c r="AB50" i="4" s="1"/>
  <c r="I49" i="4"/>
  <c r="AB49" i="4" s="1"/>
  <c r="I48" i="4"/>
  <c r="AB48" i="4" s="1"/>
  <c r="I47" i="4"/>
  <c r="AB47" i="4" s="1"/>
  <c r="I46" i="4"/>
  <c r="AB46" i="4" s="1"/>
  <c r="I45" i="4"/>
  <c r="AB45" i="4" s="1"/>
  <c r="I44" i="4"/>
  <c r="AB44" i="4" s="1"/>
  <c r="I43" i="4"/>
  <c r="AB43" i="4" s="1"/>
  <c r="I42" i="4"/>
  <c r="AB42" i="4" s="1"/>
  <c r="AB41" i="4"/>
  <c r="T40" i="4"/>
  <c r="I40" i="4"/>
  <c r="AB40" i="4" s="1"/>
  <c r="T39" i="4"/>
  <c r="I39" i="4"/>
  <c r="AB39" i="4" s="1"/>
  <c r="I38" i="4"/>
  <c r="AB38" i="4" s="1"/>
  <c r="AB37" i="4"/>
  <c r="I36" i="4"/>
  <c r="AB36" i="4" s="1"/>
  <c r="I35" i="4"/>
  <c r="AB35" i="4" s="1"/>
  <c r="I34" i="4"/>
  <c r="AB34" i="4" s="1"/>
  <c r="I33" i="4"/>
  <c r="AB33" i="4" s="1"/>
  <c r="AB32" i="4"/>
  <c r="AB31" i="4"/>
  <c r="I30" i="4"/>
  <c r="AB30" i="4" s="1"/>
  <c r="T29" i="4"/>
  <c r="I29" i="4"/>
  <c r="AB29" i="4" s="1"/>
  <c r="AB28" i="4"/>
  <c r="I27" i="4"/>
  <c r="AB27" i="4" s="1"/>
  <c r="T26" i="4"/>
  <c r="I26" i="4"/>
  <c r="AB26" i="4" s="1"/>
  <c r="T25" i="4"/>
  <c r="I25" i="4"/>
  <c r="AB25" i="4" s="1"/>
  <c r="AB24" i="4"/>
  <c r="T24" i="4"/>
  <c r="I24" i="4"/>
  <c r="I23" i="4"/>
  <c r="AB23" i="4" s="1"/>
  <c r="I22" i="4"/>
  <c r="AB22" i="4" s="1"/>
  <c r="I21" i="4"/>
  <c r="AB21" i="4" s="1"/>
  <c r="I20" i="4"/>
  <c r="AB20" i="4" s="1"/>
  <c r="I19" i="4"/>
  <c r="AB19" i="4" s="1"/>
  <c r="I18" i="4"/>
  <c r="AB18" i="4" s="1"/>
  <c r="I17" i="4"/>
  <c r="AB17" i="4" s="1"/>
  <c r="I16" i="4"/>
  <c r="AB16" i="4" s="1"/>
  <c r="I15" i="4"/>
  <c r="AB15" i="4" s="1"/>
  <c r="I14" i="4"/>
  <c r="AB14" i="4" s="1"/>
  <c r="I13" i="4"/>
  <c r="AB13" i="4" s="1"/>
  <c r="I12" i="4"/>
  <c r="AB12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I11" i="4"/>
  <c r="AB11" i="4" s="1"/>
  <c r="AB41" i="3" l="1"/>
  <c r="I40" i="3"/>
  <c r="AB40" i="3" s="1"/>
  <c r="I39" i="3"/>
  <c r="AB39" i="3" s="1"/>
  <c r="I38" i="3"/>
  <c r="AB38" i="3" s="1"/>
  <c r="I37" i="3"/>
  <c r="AB37" i="3" s="1"/>
  <c r="I36" i="3"/>
  <c r="AB36" i="3" s="1"/>
  <c r="I35" i="3"/>
  <c r="AB35" i="3" s="1"/>
  <c r="I34" i="3"/>
  <c r="AB34" i="3" s="1"/>
  <c r="I33" i="3"/>
  <c r="AB33" i="3" s="1"/>
  <c r="I32" i="3"/>
  <c r="AB32" i="3" s="1"/>
  <c r="I31" i="3"/>
  <c r="AB31" i="3" s="1"/>
  <c r="I30" i="3"/>
  <c r="AB30" i="3" s="1"/>
  <c r="I29" i="3"/>
  <c r="AB29" i="3" s="1"/>
  <c r="AB28" i="3"/>
  <c r="I27" i="3"/>
  <c r="AB27" i="3" s="1"/>
  <c r="I26" i="3"/>
  <c r="AB26" i="3" s="1"/>
  <c r="I25" i="3"/>
  <c r="AB25" i="3" s="1"/>
  <c r="I24" i="3"/>
  <c r="AB24" i="3" s="1"/>
  <c r="AB23" i="3"/>
  <c r="I22" i="3"/>
  <c r="AB22" i="3" s="1"/>
  <c r="I21" i="3"/>
  <c r="AB21" i="3" s="1"/>
  <c r="I20" i="3"/>
  <c r="AB20" i="3" s="1"/>
  <c r="I19" i="3"/>
  <c r="AB19" i="3" s="1"/>
  <c r="AB18" i="3"/>
  <c r="AB17" i="3"/>
  <c r="I16" i="3"/>
  <c r="AB16" i="3" s="1"/>
  <c r="AB15" i="3"/>
  <c r="I14" i="3"/>
  <c r="AB14" i="3" s="1"/>
  <c r="I13" i="3"/>
  <c r="AB13" i="3" s="1"/>
  <c r="AB1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B11" i="3"/>
  <c r="AB12" i="1" l="1"/>
  <c r="AB15" i="1"/>
  <c r="AB17" i="1"/>
  <c r="AB18" i="1"/>
  <c r="AB23" i="1"/>
  <c r="AB28" i="1"/>
  <c r="AB41" i="1"/>
  <c r="AB11" i="1"/>
  <c r="I40" i="1" l="1"/>
  <c r="AB40" i="1" s="1"/>
  <c r="I39" i="1"/>
  <c r="AB39" i="1" s="1"/>
  <c r="I38" i="1"/>
  <c r="AB38" i="1" s="1"/>
  <c r="I37" i="1"/>
  <c r="AB37" i="1" s="1"/>
  <c r="I25" i="1"/>
  <c r="AB25" i="1" s="1"/>
  <c r="I24" i="1"/>
  <c r="AB24" i="1" s="1"/>
  <c r="I21" i="1"/>
  <c r="AB21" i="1" s="1"/>
  <c r="I16" i="1"/>
  <c r="AB16" i="1" s="1"/>
  <c r="I14" i="1"/>
  <c r="AB14" i="1" s="1"/>
  <c r="I13" i="1"/>
  <c r="AB13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36" i="1"/>
  <c r="AB36" i="1" s="1"/>
  <c r="I35" i="1"/>
  <c r="AB35" i="1" s="1"/>
  <c r="I34" i="1"/>
  <c r="AB34" i="1" s="1"/>
  <c r="I33" i="1"/>
  <c r="AB33" i="1" s="1"/>
  <c r="I32" i="1"/>
  <c r="AB32" i="1" s="1"/>
  <c r="I31" i="1"/>
  <c r="AB31" i="1" s="1"/>
  <c r="I30" i="1"/>
  <c r="AB30" i="1" s="1"/>
  <c r="I29" i="1"/>
  <c r="AB29" i="1" s="1"/>
  <c r="I27" i="1"/>
  <c r="AB27" i="1" s="1"/>
  <c r="I26" i="1"/>
  <c r="AB26" i="1" s="1"/>
  <c r="I22" i="1"/>
  <c r="AB22" i="1" s="1"/>
  <c r="I20" i="1"/>
  <c r="AB20" i="1" s="1"/>
  <c r="I19" i="1"/>
  <c r="AB19" i="1" s="1"/>
</calcChain>
</file>

<file path=xl/sharedStrings.xml><?xml version="1.0" encoding="utf-8"?>
<sst xmlns="http://schemas.openxmlformats.org/spreadsheetml/2006/main" count="7980" uniqueCount="1535">
  <si>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</si>
  <si>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</si>
  <si>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</si>
  <si>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</si>
  <si>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</si>
  <si>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</si>
  <si>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</si>
  <si>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</si>
  <si>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</si>
  <si>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</si>
  <si>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</si>
  <si>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</si>
  <si>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</si>
  <si>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</si>
  <si>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</si>
  <si>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</si>
  <si>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</si>
  <si>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</si>
  <si>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</si>
  <si>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</si>
  <si>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</si>
  <si>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</si>
  <si>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</si>
  <si>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</si>
  <si>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</si>
  <si>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</si>
  <si>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</si>
  <si>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</si>
  <si>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</si>
  <si>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</si>
  <si>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</si>
  <si>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</si>
  <si>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</si>
  <si>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</si>
  <si>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</si>
  <si>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</si>
  <si>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</si>
  <si>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</si>
  <si>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</si>
  <si>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</si>
  <si>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</si>
  <si>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</si>
  <si>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</si>
  <si>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</si>
  <si>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</si>
  <si>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</si>
  <si>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</si>
  <si>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</si>
  <si>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</si>
  <si>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ООО "АСТ"</t>
  </si>
  <si>
    <t>ООО "АвтоматизацияСистемыТехнологии"</t>
  </si>
  <si>
    <t>ВЛ</t>
  </si>
  <si>
    <t>ВЛ-6 кВ фид. №3 ТП-КНС-2</t>
  </si>
  <si>
    <t>6(6,3)</t>
  </si>
  <si>
    <t>П</t>
  </si>
  <si>
    <t>ТП</t>
  </si>
  <si>
    <t>ТП-117"К"</t>
  </si>
  <si>
    <t>ТП-212</t>
  </si>
  <si>
    <t>ТП-8"К"</t>
  </si>
  <si>
    <t>10(10,5)</t>
  </si>
  <si>
    <t>ТП-С4</t>
  </si>
  <si>
    <t>ТП-50"Д"</t>
  </si>
  <si>
    <t>ТП-320"А"</t>
  </si>
  <si>
    <t>ТП-53"З"</t>
  </si>
  <si>
    <t>ТП-Ж3</t>
  </si>
  <si>
    <t>ТП-353</t>
  </si>
  <si>
    <t>ТП-18</t>
  </si>
  <si>
    <t>ПС</t>
  </si>
  <si>
    <t>ГПП Строймаш яч.37</t>
  </si>
  <si>
    <t>10 (10.5)</t>
  </si>
  <si>
    <t>18,27 2022.01.09</t>
  </si>
  <si>
    <t>19,50 2022.01.09</t>
  </si>
  <si>
    <t>В</t>
  </si>
  <si>
    <t>ТП 10 (10.5) кВ</t>
  </si>
  <si>
    <t>3.4.9.3</t>
  </si>
  <si>
    <t>РП</t>
  </si>
  <si>
    <t>РП-2 яч.9</t>
  </si>
  <si>
    <t>12,17 2022.01.11</t>
  </si>
  <si>
    <t>13,16 2022.01.11</t>
  </si>
  <si>
    <t>РП-2 яч.6,8</t>
  </si>
  <si>
    <t>00,17 2022.01.12</t>
  </si>
  <si>
    <t>02,30 2022.01.12</t>
  </si>
  <si>
    <t>РП-11 яч.7</t>
  </si>
  <si>
    <t>19,09 2022.01.15</t>
  </si>
  <si>
    <t>20,36 2022.01.15</t>
  </si>
  <si>
    <t>3.4.12.2</t>
  </si>
  <si>
    <t>ПС ВТС яч.22</t>
  </si>
  <si>
    <t>19,30 2022.01.15</t>
  </si>
  <si>
    <t>23,54 2022.01.15</t>
  </si>
  <si>
    <t>РП-6 яч.14</t>
  </si>
  <si>
    <t>21,50 2022.01.19</t>
  </si>
  <si>
    <t>23,20 2022.01.19</t>
  </si>
  <si>
    <t>РП-17 яч.9</t>
  </si>
  <si>
    <t>12,20 2022.01.21</t>
  </si>
  <si>
    <t>14,39 2022.01.21</t>
  </si>
  <si>
    <t>ТП 10 (10.5) кВ ТП-472,66,249,469,257,46,250,55,186,361</t>
  </si>
  <si>
    <t>ТП-564</t>
  </si>
  <si>
    <t>10,00 2022.01.31</t>
  </si>
  <si>
    <t>11,47 2022.01.31</t>
  </si>
  <si>
    <t>ТП 10 (10.5) кВ ТП-564</t>
  </si>
  <si>
    <t>ТП-156 ф.Островского</t>
  </si>
  <si>
    <t>ТП-46 Т</t>
  </si>
  <si>
    <t>6 (6,3)</t>
  </si>
  <si>
    <t>ВЛ-6 кВ "ТП-48 - ТП-132" ф.28</t>
  </si>
  <si>
    <t>ТП-38, 46, 39, 268, 132, 90</t>
  </si>
  <si>
    <t>ТП-282</t>
  </si>
  <si>
    <t>ТП-201 Т</t>
  </si>
  <si>
    <t>ВЛ-10 кВ "ТП-13 - ТП-105", ф.26К</t>
  </si>
  <si>
    <t>ТП-11, 147, 45, 85, 6</t>
  </si>
  <si>
    <t>ТП-226 Т</t>
  </si>
  <si>
    <t>ТП-180 ф.Свободы</t>
  </si>
  <si>
    <t>ТП-1А ф.Клуба</t>
  </si>
  <si>
    <t>ТП-1А ф.Школьная</t>
  </si>
  <si>
    <t>3.4.13</t>
  </si>
  <si>
    <t>4.13</t>
  </si>
  <si>
    <t>Объем недопоставленной электрической энергии, МВт*ч</t>
  </si>
  <si>
    <t>март</t>
  </si>
  <si>
    <t xml:space="preserve">ТП-87 </t>
  </si>
  <si>
    <t>ТП-87-14</t>
  </si>
  <si>
    <t>ТП-103</t>
  </si>
  <si>
    <t>ТП-103-6</t>
  </si>
  <si>
    <t>ТП-28</t>
  </si>
  <si>
    <t xml:space="preserve">ТП-28 руб. 2 </t>
  </si>
  <si>
    <t>ТП-87 руб. 14</t>
  </si>
  <si>
    <t>ТП- 103 руб. 6</t>
  </si>
  <si>
    <t>ВЛ-10 кВ "ПС Тайрук - ТП-196", ф.4Т</t>
  </si>
  <si>
    <t>ТП-234, 86</t>
  </si>
  <si>
    <t xml:space="preserve">РП-19 </t>
  </si>
  <si>
    <t xml:space="preserve">РП-19 руб.1, 14 </t>
  </si>
  <si>
    <t>ТП-214</t>
  </si>
  <si>
    <t>ТП-214-4</t>
  </si>
  <si>
    <t>ТП-32</t>
  </si>
  <si>
    <t>ТП-32-4</t>
  </si>
  <si>
    <t>Тп-211</t>
  </si>
  <si>
    <t>ТП-211-14</t>
  </si>
  <si>
    <t>РП-19-1,14</t>
  </si>
  <si>
    <t>ТП-32 руб. 4</t>
  </si>
  <si>
    <t>ТП-211</t>
  </si>
  <si>
    <t>ТП-211 руб. 14</t>
  </si>
  <si>
    <t>ТП-50Г</t>
  </si>
  <si>
    <t>ТП-1М(Р-7,14)</t>
  </si>
  <si>
    <t>Ф-17 РП-6</t>
  </si>
  <si>
    <t>РП-10 яч.17</t>
  </si>
  <si>
    <t>10,00 2022.03.04</t>
  </si>
  <si>
    <t>10,20 2022.03.04</t>
  </si>
  <si>
    <t>ТП 10 (10.5) кВ ТП-327,328</t>
  </si>
  <si>
    <t>ТП-8</t>
  </si>
  <si>
    <t>ПС Ишимбай ф.9</t>
  </si>
  <si>
    <t>18,30 2022.03.05</t>
  </si>
  <si>
    <t>18,55 2022.03.05</t>
  </si>
  <si>
    <t>РП-4 яч.15,19</t>
  </si>
  <si>
    <t>17,31 2022.03.08</t>
  </si>
  <si>
    <t>19,23 2022.03.08</t>
  </si>
  <si>
    <t>ТП-5</t>
  </si>
  <si>
    <t>ТП-5,357</t>
  </si>
  <si>
    <t>ТП-91</t>
  </si>
  <si>
    <t>ТП-91-1</t>
  </si>
  <si>
    <t>ТП-32-6,8</t>
  </si>
  <si>
    <t>ТП-52</t>
  </si>
  <si>
    <t>ПС Кузьминовка ф.5</t>
  </si>
  <si>
    <t>6 (6.3)</t>
  </si>
  <si>
    <t>22,21 2022.03.09</t>
  </si>
  <si>
    <t>23,38 2022.03.09</t>
  </si>
  <si>
    <t>ТП 6 (6.3) кВ</t>
  </si>
  <si>
    <t>ТП-73 Т</t>
  </si>
  <si>
    <t>ТП-3(Р-2)</t>
  </si>
  <si>
    <t>ТП-104(Р-3)</t>
  </si>
  <si>
    <t>ТП-101 яч.1</t>
  </si>
  <si>
    <t>12,15 2022.03.10</t>
  </si>
  <si>
    <t>12,55 2022.03.10</t>
  </si>
  <si>
    <t>ТП 10 (10.5) кВ ТП-101,442,266,421,Гамма</t>
  </si>
  <si>
    <t>3.4.14</t>
  </si>
  <si>
    <t>ТП-32 руб.6</t>
  </si>
  <si>
    <t>ТП-65</t>
  </si>
  <si>
    <t xml:space="preserve">ТП-91 руб. 2 </t>
  </si>
  <si>
    <t xml:space="preserve">ТП-32 </t>
  </si>
  <si>
    <t>ТП-32 руб. 6</t>
  </si>
  <si>
    <t>ТП-32 руб. 8</t>
  </si>
  <si>
    <t>ТП-64</t>
  </si>
  <si>
    <t>ТП-91 руб. 4</t>
  </si>
  <si>
    <t>Ф-3 КНС-2</t>
  </si>
  <si>
    <t>ТП КНС-2 ф.3</t>
  </si>
  <si>
    <t>ТП-74</t>
  </si>
  <si>
    <t xml:space="preserve">ТП-74 </t>
  </si>
  <si>
    <t>ТП-1А</t>
  </si>
  <si>
    <t>ТП-105</t>
  </si>
  <si>
    <t xml:space="preserve">ТП-32-6 </t>
  </si>
  <si>
    <t>ТП-32-8</t>
  </si>
  <si>
    <t>Тп-42</t>
  </si>
  <si>
    <t>ТП-42</t>
  </si>
  <si>
    <t>ТП-83</t>
  </si>
  <si>
    <t>ТП-57 Т1, Т2</t>
  </si>
  <si>
    <t>ТП-56Ж</t>
  </si>
  <si>
    <t>ТП-237</t>
  </si>
  <si>
    <t>ТП-417</t>
  </si>
  <si>
    <t>ТП-92</t>
  </si>
  <si>
    <t>ТП-92 руб. 2</t>
  </si>
  <si>
    <t>ТП-335</t>
  </si>
  <si>
    <t xml:space="preserve">ТП-335 </t>
  </si>
  <si>
    <t>ТП-2</t>
  </si>
  <si>
    <t>ТП-37 Т</t>
  </si>
  <si>
    <t>ТП-95Ж</t>
  </si>
  <si>
    <t>ТП-130 ф.Оранжерея</t>
  </si>
  <si>
    <t>ТП-92 ф.Автовокзал</t>
  </si>
  <si>
    <t xml:space="preserve">ТП-92-2 </t>
  </si>
  <si>
    <t>ТП-82</t>
  </si>
  <si>
    <t>ТП-С-5</t>
  </si>
  <si>
    <t>ТП-96 ф.АТС</t>
  </si>
  <si>
    <t>ТП-3А ф.Октябрьской</t>
  </si>
  <si>
    <t>ТП-59 Т2</t>
  </si>
  <si>
    <t>ТП-38 Т</t>
  </si>
  <si>
    <t>ТП-57</t>
  </si>
  <si>
    <t>ТП-57 руб.9,11,12,13,14,15,16</t>
  </si>
  <si>
    <t>ТП-60</t>
  </si>
  <si>
    <t>ТП-86</t>
  </si>
  <si>
    <t>ТП-95В</t>
  </si>
  <si>
    <t>ТП-42Д</t>
  </si>
  <si>
    <t xml:space="preserve">ТП-92 руб.1 </t>
  </si>
  <si>
    <t>ТП-307</t>
  </si>
  <si>
    <t>ТП-42 руб. 10,14, 15,</t>
  </si>
  <si>
    <t xml:space="preserve">ТП-42 руб. 1 - 9 </t>
  </si>
  <si>
    <t>ТП-253</t>
  </si>
  <si>
    <t xml:space="preserve">ТП-2 </t>
  </si>
  <si>
    <t xml:space="preserve">ТП-92 </t>
  </si>
  <si>
    <t>ТП-92 руб.1</t>
  </si>
  <si>
    <t>ТП-99</t>
  </si>
  <si>
    <t xml:space="preserve">ТП-99 </t>
  </si>
  <si>
    <t>ТП-С-2(Р-2)</t>
  </si>
  <si>
    <t>ТП-209 Т</t>
  </si>
  <si>
    <t>ТП-136 ф. ТЦ</t>
  </si>
  <si>
    <t>ТП-69 ф.Почты</t>
  </si>
  <si>
    <t>ТП-317</t>
  </si>
  <si>
    <t>ТП-25</t>
  </si>
  <si>
    <t xml:space="preserve">ТП-25 руб. 1, 4 </t>
  </si>
  <si>
    <t>ТП-326</t>
  </si>
  <si>
    <t>ТП-211 Т</t>
  </si>
  <si>
    <t>ВЛ-10 кВ "ПС Ишимбай - ТП-43", ф.8И</t>
  </si>
  <si>
    <t>ТП-201, 142</t>
  </si>
  <si>
    <t>ТП-17 Т</t>
  </si>
  <si>
    <t>Тп-417</t>
  </si>
  <si>
    <t>ТП-417 секц.1</t>
  </si>
  <si>
    <t>ТП-25 секц.2</t>
  </si>
  <si>
    <t>ТП-93а</t>
  </si>
  <si>
    <t>ТП-56</t>
  </si>
  <si>
    <t>Тп-56-1</t>
  </si>
  <si>
    <t>ТП-56-2</t>
  </si>
  <si>
    <t>ТП-3А</t>
  </si>
  <si>
    <t>ТП-12</t>
  </si>
  <si>
    <t>ТП-329</t>
  </si>
  <si>
    <t>Тп-56</t>
  </si>
  <si>
    <t>ТП-56-1</t>
  </si>
  <si>
    <t>ТП-305</t>
  </si>
  <si>
    <t>ТП-305 секц.2</t>
  </si>
  <si>
    <t>Тп-320</t>
  </si>
  <si>
    <t>ТП-320 секц.2</t>
  </si>
  <si>
    <t>ТП-124</t>
  </si>
  <si>
    <t>Тп-124 секц.2</t>
  </si>
  <si>
    <t>ТП-351</t>
  </si>
  <si>
    <t>ТП-351 секц.2</t>
  </si>
  <si>
    <t>РП-6 яч.4</t>
  </si>
  <si>
    <t>00,10 2022.03.28</t>
  </si>
  <si>
    <t>00,54 2022.03.28</t>
  </si>
  <si>
    <t>ТП-528, ТП-525, ТП-9, ТП-564, ТП-321, ТП-522, ТП-247 (секц.2), ТП-511, ТП-512, ТП-578, ТП-510, ТП-504</t>
  </si>
  <si>
    <t>ТП-232</t>
  </si>
  <si>
    <t>ТП-232 руб. 2,3,4</t>
  </si>
  <si>
    <t>ТП-1</t>
  </si>
  <si>
    <t xml:space="preserve">ТП-1 руб. 1, 2, 4, 6, 8, </t>
  </si>
  <si>
    <t xml:space="preserve">ТП-150 </t>
  </si>
  <si>
    <t>ТП-56  руб.2,4</t>
  </si>
  <si>
    <t>РП-16</t>
  </si>
  <si>
    <t>РП-16 руб.8</t>
  </si>
  <si>
    <t>Ф-6 КНС-1</t>
  </si>
  <si>
    <t>ТП-КНС-1 ф.6</t>
  </si>
  <si>
    <t xml:space="preserve">ТП-317 секция 1 </t>
  </si>
  <si>
    <t>ТП-351 секция 1</t>
  </si>
  <si>
    <t>ТП-495</t>
  </si>
  <si>
    <t>ТП-232 секц.2</t>
  </si>
  <si>
    <t>ТП-320</t>
  </si>
  <si>
    <t>ТП-320 секц.1</t>
  </si>
  <si>
    <t>ТП-235</t>
  </si>
  <si>
    <t>ТП-94А(Р-9)</t>
  </si>
  <si>
    <t>ТП-417 секц.2</t>
  </si>
  <si>
    <t>ТП-307 секц.2</t>
  </si>
  <si>
    <t>ТП-351 секц.1</t>
  </si>
  <si>
    <t>ТП-327</t>
  </si>
  <si>
    <t xml:space="preserve">ТП-327 </t>
  </si>
  <si>
    <t>ТП-7К</t>
  </si>
  <si>
    <t>ТП-91 ф.Поликлиника</t>
  </si>
  <si>
    <t>ТП-346 секц.2</t>
  </si>
  <si>
    <t>ТП-346 с руб. 13 по 20</t>
  </si>
  <si>
    <t>ТП-347 секц.1</t>
  </si>
  <si>
    <t>ТП-347</t>
  </si>
  <si>
    <t>00,43 2022.04.01</t>
  </si>
  <si>
    <t>04,50 2022.04.01</t>
  </si>
  <si>
    <t>ТП 10 (10.5) кВ ТП-351</t>
  </si>
  <si>
    <t>ТП-36(Р-5)</t>
  </si>
  <si>
    <t>ТТП-38В</t>
  </si>
  <si>
    <t>ТП-27</t>
  </si>
  <si>
    <t>ТП-346</t>
  </si>
  <si>
    <t xml:space="preserve">ТП-346 секция 1 (руб.2, 3, 4, 5, 7, 8, 10, 11, 12 </t>
  </si>
  <si>
    <t>ТП-417 секция 1</t>
  </si>
  <si>
    <t>ТП-276</t>
  </si>
  <si>
    <t>ТП-79</t>
  </si>
  <si>
    <t>ТП-79 руб. 9</t>
  </si>
  <si>
    <t>ТП- КНС-2 ф-3</t>
  </si>
  <si>
    <t>ТП-323</t>
  </si>
  <si>
    <t>РП-35</t>
  </si>
  <si>
    <t>РП-35 секц.2</t>
  </si>
  <si>
    <t>ВЛ-6кВ ГПП Шахтау</t>
  </si>
  <si>
    <t>ТП-513,451,530,222</t>
  </si>
  <si>
    <t>ТП-62</t>
  </si>
  <si>
    <t>ТП-308</t>
  </si>
  <si>
    <t>ТП-456</t>
  </si>
  <si>
    <t>ТП-65 секц.1</t>
  </si>
  <si>
    <t>РП-20 яч.6</t>
  </si>
  <si>
    <t>12,08 2022.04.06</t>
  </si>
  <si>
    <t>13,24 2022.04.06</t>
  </si>
  <si>
    <t>ТП 10 (10.5) кВ ТП-336,335,72,416,519,334,358,330</t>
  </si>
  <si>
    <t>Ф-10 РП-6</t>
  </si>
  <si>
    <t>ТП-33</t>
  </si>
  <si>
    <t>РП-35 секц1</t>
  </si>
  <si>
    <t>РП-35 руб.1,2,3,5,6,7,8</t>
  </si>
  <si>
    <t>ТП-35</t>
  </si>
  <si>
    <t>ТП-346 руб.4,2</t>
  </si>
  <si>
    <t>ТП-346 руб.13,14,15,16,17,18,19,20</t>
  </si>
  <si>
    <t>ТТП-С-4(Р-10)</t>
  </si>
  <si>
    <t>ТП-121</t>
  </si>
  <si>
    <t xml:space="preserve">ТП-1 </t>
  </si>
  <si>
    <t xml:space="preserve">ТП-347 руб. с 13 по 24 </t>
  </si>
  <si>
    <t>ТП-427</t>
  </si>
  <si>
    <t>ТП-89</t>
  </si>
  <si>
    <t>ТП-89-6</t>
  </si>
  <si>
    <t>ТП-250</t>
  </si>
  <si>
    <t>ТП-250 секция 2</t>
  </si>
  <si>
    <t>ТП-28-1</t>
  </si>
  <si>
    <t>ПС УМР ф.42</t>
  </si>
  <si>
    <t>09,20 2022.04.12</t>
  </si>
  <si>
    <t>12,45 2022.04.12</t>
  </si>
  <si>
    <t>ТП 6 (6.3) кВ ТП-319А,Б,В,310А,312,313,359,319,317,318,315,316</t>
  </si>
  <si>
    <t>ТП-553 скц.1</t>
  </si>
  <si>
    <t>ТП-553 руб.11</t>
  </si>
  <si>
    <t>ТП-102, ТП-435</t>
  </si>
  <si>
    <t>ТП-102 -ТП-435</t>
  </si>
  <si>
    <t>ТП-28 -2</t>
  </si>
  <si>
    <t>ВЛ-10 кВ "ТП-76 - ТП-194", ф.8И</t>
  </si>
  <si>
    <t>ТП-121, 155</t>
  </si>
  <si>
    <t>ТП-120</t>
  </si>
  <si>
    <t>ТП-109</t>
  </si>
  <si>
    <t>13,50 2022.04.14</t>
  </si>
  <si>
    <t>15,29 2022.04.14</t>
  </si>
  <si>
    <t>ТТП-55Б</t>
  </si>
  <si>
    <t>ТП-59 ф.Северная 34</t>
  </si>
  <si>
    <t>0.38</t>
  </si>
  <si>
    <t>13,10 2022.04.14</t>
  </si>
  <si>
    <t>15,30 2022.04.14</t>
  </si>
  <si>
    <t>ТП 0.38 кВ</t>
  </si>
  <si>
    <t>ТП-62 руб.4</t>
  </si>
  <si>
    <t>16,00 2022.04.14</t>
  </si>
  <si>
    <t>ТП 0.38 кВ ТП-62 руб.4</t>
  </si>
  <si>
    <t>ТТП-3Л</t>
  </si>
  <si>
    <t>РП-32 яч.12</t>
  </si>
  <si>
    <t>20,27 2022.04.14</t>
  </si>
  <si>
    <t>21,07 2022.04.14</t>
  </si>
  <si>
    <t>ТП-106 Т1</t>
  </si>
  <si>
    <t>РП-3 яч.5</t>
  </si>
  <si>
    <t>20,57 2022.04.14</t>
  </si>
  <si>
    <t>22,50 2022.04.14</t>
  </si>
  <si>
    <t>РП-24 сек.2</t>
  </si>
  <si>
    <t>23,05 2022.04.14</t>
  </si>
  <si>
    <t>ТТП-1Б</t>
  </si>
  <si>
    <t>РП-30 сек.1</t>
  </si>
  <si>
    <t>23,01 2022.04.14</t>
  </si>
  <si>
    <t>ПС Центральная яч.8</t>
  </si>
  <si>
    <t>13,18 2022.04.15</t>
  </si>
  <si>
    <t>13,58 2022.04.15</t>
  </si>
  <si>
    <t>ТП 10 (10.5) кВ РП-13 с.1, ТП-252,575,254,255,386</t>
  </si>
  <si>
    <t>ТТП-334</t>
  </si>
  <si>
    <t>ТЭЦ Сода яч.43</t>
  </si>
  <si>
    <t>08,15 2022.04.16</t>
  </si>
  <si>
    <t>09,03 2022.04.16</t>
  </si>
  <si>
    <t>08,28 2022.04.18</t>
  </si>
  <si>
    <t>09,16 2022.04.18</t>
  </si>
  <si>
    <t>ТП 6 (6.3) кВ ТП-208,209,210,211,212,384,452,473,245,221</t>
  </si>
  <si>
    <t>ТП-211 руб.14</t>
  </si>
  <si>
    <t>ГПП-3 яч.3</t>
  </si>
  <si>
    <t>00,09 2022.04.20</t>
  </si>
  <si>
    <t>02,21 2022.04.20</t>
  </si>
  <si>
    <t>ТТП-3П</t>
  </si>
  <si>
    <t>ВЛ-6 кВ "ПС ИТЭЦ - ТП-165"  ф.27 отпайка на ТП-279</t>
  </si>
  <si>
    <t>ТП-279</t>
  </si>
  <si>
    <t>ТП-96</t>
  </si>
  <si>
    <t>ТП-303</t>
  </si>
  <si>
    <t>ПС Ишимбай ф.16и, 9и</t>
  </si>
  <si>
    <t>14,21 2022.04.21</t>
  </si>
  <si>
    <t>16,00 2022.04.21</t>
  </si>
  <si>
    <t>ТП 10 (10.5) кВ ТП-110,2,3,154,98,20,41,25,50,55,114,194,35,91</t>
  </si>
  <si>
    <t>ТТП-95В</t>
  </si>
  <si>
    <t>ТТП-59 (Р-7)</t>
  </si>
  <si>
    <t>ТТП-59(Р-7)</t>
  </si>
  <si>
    <t>ТТП-3</t>
  </si>
  <si>
    <t>ТП-126 Т1, Т2</t>
  </si>
  <si>
    <t>ТП-202 ф.Жуковского</t>
  </si>
  <si>
    <t>ТП-31 ф.Маннанова</t>
  </si>
  <si>
    <t>ТП-114</t>
  </si>
  <si>
    <t>ТП-5А ф.2-х этажных домов</t>
  </si>
  <si>
    <t>ТП-103 Т2</t>
  </si>
  <si>
    <t>ТП-276-1</t>
  </si>
  <si>
    <t>ТП-208</t>
  </si>
  <si>
    <t>ТП-208 с 1 по 9 руб.</t>
  </si>
  <si>
    <t>ТП-219</t>
  </si>
  <si>
    <t>ТП-144</t>
  </si>
  <si>
    <t>ТП-416</t>
  </si>
  <si>
    <t>ТТП-95Б</t>
  </si>
  <si>
    <t xml:space="preserve"> ТП-КНС-1 ф.6</t>
  </si>
  <si>
    <t xml:space="preserve"> ТП-89 ф.Сады "Нефтяник"</t>
  </si>
  <si>
    <t>ТП-338</t>
  </si>
  <si>
    <t>ТП-432</t>
  </si>
  <si>
    <t>ТП-186 ф.Ишимбайской</t>
  </si>
  <si>
    <t>ТП-186 ф.Свердлова (правая)</t>
  </si>
  <si>
    <t>Тп-339</t>
  </si>
  <si>
    <t>ТП-339</t>
  </si>
  <si>
    <t>ПС Стерля яч.25</t>
  </si>
  <si>
    <t>04,52 2022.04.29</t>
  </si>
  <si>
    <t>05,55 2022.04.29</t>
  </si>
  <si>
    <t>ТП-79 ф.Сады Нефтяник</t>
  </si>
  <si>
    <t>ТП-131</t>
  </si>
  <si>
    <t>ТП-461</t>
  </si>
  <si>
    <t>ПС УМР ф.10,31</t>
  </si>
  <si>
    <t>17,10 2022.05.05</t>
  </si>
  <si>
    <t>20,20 2022.05.05</t>
  </si>
  <si>
    <t>ТП-100</t>
  </si>
  <si>
    <t>ТП-216</t>
  </si>
  <si>
    <t xml:space="preserve">ТП-216  </t>
  </si>
  <si>
    <t>ПС Стерля яч.20</t>
  </si>
  <si>
    <t>11,55 2022.05.06</t>
  </si>
  <si>
    <t>12,21 2022.05.06</t>
  </si>
  <si>
    <t>ТП 10 (10.5) кВ ТП-184,185,258,286,287,492,288</t>
  </si>
  <si>
    <t>РП-6 ф.17</t>
  </si>
  <si>
    <t>ТП-3</t>
  </si>
  <si>
    <t>ТП-101</t>
  </si>
  <si>
    <t>ТП-101-1</t>
  </si>
  <si>
    <t>ПС  Ишимбай ф.8</t>
  </si>
  <si>
    <t>12,42 2022.05.10</t>
  </si>
  <si>
    <t>13,41 2022.05.10</t>
  </si>
  <si>
    <t>ТП 10 (10.5) кВ ТП-9,180,104,36,76,155,121,142,247,201,43</t>
  </si>
  <si>
    <t>ПС Центральная яч.9</t>
  </si>
  <si>
    <t>20,23 2022.05.10</t>
  </si>
  <si>
    <t>22,00 2022.05.10</t>
  </si>
  <si>
    <t>ТП-218</t>
  </si>
  <si>
    <t>ТП-366</t>
  </si>
  <si>
    <t>ТП-424</t>
  </si>
  <si>
    <t>ТП-496</t>
  </si>
  <si>
    <t>ТП-496 руб.1</t>
  </si>
  <si>
    <t>ТП-Ц-4</t>
  </si>
  <si>
    <t>ВЛ-6 кВ "РП-3 - ТП-261"  ф.44</t>
  </si>
  <si>
    <t>ТП-271</t>
  </si>
  <si>
    <t>ТП-431</t>
  </si>
  <si>
    <t>ТП-459</t>
  </si>
  <si>
    <t>ТП-460</t>
  </si>
  <si>
    <t>ТП-449</t>
  </si>
  <si>
    <t>ТП-95Г</t>
  </si>
  <si>
    <t>ТП-53Д</t>
  </si>
  <si>
    <t>ТП-405</t>
  </si>
  <si>
    <t>ТП-405 с 1 по 8 руб</t>
  </si>
  <si>
    <t xml:space="preserve">ТП-523 </t>
  </si>
  <si>
    <t>ТП-523 - 8</t>
  </si>
  <si>
    <t>ТП-161</t>
  </si>
  <si>
    <t>ТП-186</t>
  </si>
  <si>
    <t>ТП-43</t>
  </si>
  <si>
    <t>ТП-44</t>
  </si>
  <si>
    <t xml:space="preserve">ТП-44 трансформатор № 2 </t>
  </si>
  <si>
    <t xml:space="preserve">ТП-43 </t>
  </si>
  <si>
    <t>ТП-КНС-2 ф.3</t>
  </si>
  <si>
    <t>13,24 2022.05.17</t>
  </si>
  <si>
    <t>14,20 2022.05.17</t>
  </si>
  <si>
    <t>ТП-48Е</t>
  </si>
  <si>
    <t>ТП-523</t>
  </si>
  <si>
    <t>ТП-410</t>
  </si>
  <si>
    <t>РП-12 яч.22</t>
  </si>
  <si>
    <t xml:space="preserve">ТП-27,243 </t>
  </si>
  <si>
    <t>ПС Кузьминовка ф.16</t>
  </si>
  <si>
    <t>22,20 2022.05.18</t>
  </si>
  <si>
    <t>23,15 2022.05.18</t>
  </si>
  <si>
    <t>ТП 6 (6.3) кВ ТП-235,203,236,263,262,269</t>
  </si>
  <si>
    <t>ТП-183 ф.Красной</t>
  </si>
  <si>
    <t>ТП-56 ф.Магазина</t>
  </si>
  <si>
    <t>ТП-58</t>
  </si>
  <si>
    <t>ТП-58,17,43</t>
  </si>
  <si>
    <t>ТП-56 руб.1</t>
  </si>
  <si>
    <t>ТП-284</t>
  </si>
  <si>
    <t>ТП-443</t>
  </si>
  <si>
    <t>ТП-48А-В</t>
  </si>
  <si>
    <t>ТП-236</t>
  </si>
  <si>
    <t>ТП-263</t>
  </si>
  <si>
    <t>15,20 2022.05.22</t>
  </si>
  <si>
    <t>16,40 2022.05.22</t>
  </si>
  <si>
    <t>ТП 0.38 кВ ТП-307 руб.6</t>
  </si>
  <si>
    <t>ПС Толбазы яч.17</t>
  </si>
  <si>
    <t>18,05 2022.05.22</t>
  </si>
  <si>
    <t>18,42 2022.05.22</t>
  </si>
  <si>
    <t>ПС УМР яч.42</t>
  </si>
  <si>
    <t>15,26 2022.05.22</t>
  </si>
  <si>
    <t>17,13 2022.05.22</t>
  </si>
  <si>
    <t xml:space="preserve">ТП-56 руб. 4 </t>
  </si>
  <si>
    <t>ТП-228</t>
  </si>
  <si>
    <t>ТП-32-6</t>
  </si>
  <si>
    <t>15,55 2022.05.23</t>
  </si>
  <si>
    <t>17,00 2022.05.23</t>
  </si>
  <si>
    <t xml:space="preserve"> ТП-56 руб.1</t>
  </si>
  <si>
    <t>ТП-Ж-1</t>
  </si>
  <si>
    <t>ТП-221 ф.ИП Краснова</t>
  </si>
  <si>
    <t>РП-1</t>
  </si>
  <si>
    <t>РП-1-11</t>
  </si>
  <si>
    <t>ТП-56-4</t>
  </si>
  <si>
    <t xml:space="preserve">ТП-51 </t>
  </si>
  <si>
    <t>ТП-51</t>
  </si>
  <si>
    <t>РП-25 яч.20</t>
  </si>
  <si>
    <t>19,45 2022.05.24</t>
  </si>
  <si>
    <t>21,30 2022.05.24</t>
  </si>
  <si>
    <t>ТП-Ц-2</t>
  </si>
  <si>
    <t>ТП-165</t>
  </si>
  <si>
    <t>ТП-56 руб.4</t>
  </si>
  <si>
    <t>ТП-101 руб.1</t>
  </si>
  <si>
    <t>ТП-139</t>
  </si>
  <si>
    <t>08,05 2022.05.25</t>
  </si>
  <si>
    <t>09,00 2022.05.25</t>
  </si>
  <si>
    <t>ТП 10 (10.5) кВ ТП-234,166,165,5,478,210А, 206</t>
  </si>
  <si>
    <t>ПС Стерля яч. 7</t>
  </si>
  <si>
    <t>15,09 2022.05.25</t>
  </si>
  <si>
    <t>15,40 2022.05.25</t>
  </si>
  <si>
    <t>ТП 10 (10.5) кВ ТП-517,555,506,507,521,462,463,517,Горстрой</t>
  </si>
  <si>
    <t>3.4.8</t>
  </si>
  <si>
    <t xml:space="preserve"> РП-6 ф.17</t>
  </si>
  <si>
    <t>ТП-3Т(2сек)</t>
  </si>
  <si>
    <t>ТП-33 ф.1-ая Заводская</t>
  </si>
  <si>
    <t>ТП-77 ф.Губкина, 44</t>
  </si>
  <si>
    <t>ТП-159</t>
  </si>
  <si>
    <t>ТП-290</t>
  </si>
  <si>
    <t>ТП-76 ф.Социалистическая</t>
  </si>
  <si>
    <t>ТП-13</t>
  </si>
  <si>
    <t>ТП-116</t>
  </si>
  <si>
    <t>РП-13 яч.13</t>
  </si>
  <si>
    <t>14,38 2022.05.27</t>
  </si>
  <si>
    <t>18,10 2022.05.27</t>
  </si>
  <si>
    <t>ТП 10 (10.5) кВ ТП-386</t>
  </si>
  <si>
    <t>ТП-50А(1сек)</t>
  </si>
  <si>
    <t>ТП-50А(1сек.)</t>
  </si>
  <si>
    <t>ТП-291</t>
  </si>
  <si>
    <t>ТП-291 руб.3</t>
  </si>
  <si>
    <t>ТП-17</t>
  </si>
  <si>
    <t>ТП-17-3</t>
  </si>
  <si>
    <t>ТП-17-2</t>
  </si>
  <si>
    <t>ТП-17 руб.3</t>
  </si>
  <si>
    <t>ТП-17 руб.2</t>
  </si>
  <si>
    <t xml:space="preserve">ТП-112 </t>
  </si>
  <si>
    <t xml:space="preserve">ТП-112  </t>
  </si>
  <si>
    <t>ТП-189</t>
  </si>
  <si>
    <t>ТП-3А ф.Уральская</t>
  </si>
  <si>
    <t>ТП-111</t>
  </si>
  <si>
    <t>ТП-179</t>
  </si>
  <si>
    <t>ТП-191</t>
  </si>
  <si>
    <t>ПС Северная ф.3</t>
  </si>
  <si>
    <t>16,00 2022.06.01</t>
  </si>
  <si>
    <t>17,15 2022.06.01</t>
  </si>
  <si>
    <t>ТП-182</t>
  </si>
  <si>
    <t>ПС Центральная яч.7</t>
  </si>
  <si>
    <t>17,39 2022.06.02</t>
  </si>
  <si>
    <t>20,05 2022.06.02</t>
  </si>
  <si>
    <t>ТП-101-2</t>
  </si>
  <si>
    <t>ТП-9</t>
  </si>
  <si>
    <t>ТП-17-1</t>
  </si>
  <si>
    <t>ТП-17-4</t>
  </si>
  <si>
    <t>РП-21 яч.18</t>
  </si>
  <si>
    <t>17,55 2022.06.06</t>
  </si>
  <si>
    <t>19,18 2022.06.06</t>
  </si>
  <si>
    <t>00,20 2022.06.07</t>
  </si>
  <si>
    <t>01,10 2022.06.07</t>
  </si>
  <si>
    <t>ТП 10 (10.5) кВ ТП-91,92,426,239,445,453,493,560,323</t>
  </si>
  <si>
    <t>03,45 2022.06.07</t>
  </si>
  <si>
    <t>04,15 2022.06.07</t>
  </si>
  <si>
    <t>ПС Парковая ф.22</t>
  </si>
  <si>
    <t>14,50 2022.06.07</t>
  </si>
  <si>
    <t>17,23 2022.06.07</t>
  </si>
  <si>
    <t>ТП-58-2</t>
  </si>
  <si>
    <t>ТП-48</t>
  </si>
  <si>
    <t>ТП-58-4</t>
  </si>
  <si>
    <t>ТЭЦ Сода яч.33,43</t>
  </si>
  <si>
    <t>11,05 2022.06.08</t>
  </si>
  <si>
    <t>11,50 2022.06.08</t>
  </si>
  <si>
    <t>ТП 10 (10.5) кВ ТП-219,218,220,303,213,212,208,209,210,211,384,452,473,245</t>
  </si>
  <si>
    <t>3.4.9.1</t>
  </si>
  <si>
    <t>ТП-301</t>
  </si>
  <si>
    <t>ТП-448</t>
  </si>
  <si>
    <t>ПС Стерля яч.27</t>
  </si>
  <si>
    <t>11,37 2022.06.11</t>
  </si>
  <si>
    <t>12,15 2022.06.11</t>
  </si>
  <si>
    <t>ТП-440</t>
  </si>
  <si>
    <t>ТП-58 -2</t>
  </si>
  <si>
    <t>ТП-510</t>
  </si>
  <si>
    <t>ТП-186(2) ТП-361(1)</t>
  </si>
  <si>
    <t>ТП-58 руб.4</t>
  </si>
  <si>
    <t>ТП-58 руб.2</t>
  </si>
  <si>
    <t>ТП-241</t>
  </si>
  <si>
    <t>ТП-241-4</t>
  </si>
  <si>
    <t>ТП-430</t>
  </si>
  <si>
    <t>РП-35 2секц.</t>
  </si>
  <si>
    <t>ПС Строймаш яч.19</t>
  </si>
  <si>
    <t>18,02 2022.06.16</t>
  </si>
  <si>
    <t>20,07 2022.06.16</t>
  </si>
  <si>
    <t>ТП-107 яч.3</t>
  </si>
  <si>
    <t>15,10 2022.06.17</t>
  </si>
  <si>
    <t>16,20 2022.06.17</t>
  </si>
  <si>
    <t>ТП 10 (10.5) кВ ТП-107,106,105,104,84,127,125,126</t>
  </si>
  <si>
    <t>ПС Юго-Западная яч.36</t>
  </si>
  <si>
    <t>23,41 2022.06.17</t>
  </si>
  <si>
    <t>00,54 2022.06.18</t>
  </si>
  <si>
    <t>3.4.12.3</t>
  </si>
  <si>
    <t>23,45 2022.06.17</t>
  </si>
  <si>
    <t>00,40 2022.06.18</t>
  </si>
  <si>
    <t>3.4.12</t>
  </si>
  <si>
    <t>ф.14Т</t>
  </si>
  <si>
    <t>23,55 2022.06.17</t>
  </si>
  <si>
    <t>00,08 2022.06.18</t>
  </si>
  <si>
    <t>ф.11В</t>
  </si>
  <si>
    <t>00,14 2022.06.18</t>
  </si>
  <si>
    <t>ф.8и</t>
  </si>
  <si>
    <t>00,19 2022.06.18</t>
  </si>
  <si>
    <t>01,33 2022.06.18</t>
  </si>
  <si>
    <t>ф.18к</t>
  </si>
  <si>
    <t>00,30 2022.06.18</t>
  </si>
  <si>
    <t>02,21 2022.06.18</t>
  </si>
  <si>
    <t>ТП-215 руб.1</t>
  </si>
  <si>
    <t>05,21 2022.06.18</t>
  </si>
  <si>
    <t>06,00 2022.06.18</t>
  </si>
  <si>
    <t>ТП-72 руб.2</t>
  </si>
  <si>
    <t>18,00 2022.06.19</t>
  </si>
  <si>
    <t>19,16 2022.06.19</t>
  </si>
  <si>
    <t>ТП 0.38 кВ ТП-72 руб.2</t>
  </si>
  <si>
    <t>ТП-58 руб. 4</t>
  </si>
  <si>
    <t xml:space="preserve">ТП-241 </t>
  </si>
  <si>
    <t>ТП-241 руб. 4</t>
  </si>
  <si>
    <t>ТП-148</t>
  </si>
  <si>
    <t>ТП-148 руб. 6</t>
  </si>
  <si>
    <t>ТП-333</t>
  </si>
  <si>
    <t>08,05 2022.06.20</t>
  </si>
  <si>
    <t>08,50 2022.06.20</t>
  </si>
  <si>
    <t>ТП 0.38 кВ ТП-333</t>
  </si>
  <si>
    <t>ТП-58 -4</t>
  </si>
  <si>
    <t>ТП-241 -4</t>
  </si>
  <si>
    <t>ТП-149</t>
  </si>
  <si>
    <t>15,10 2022.06.21</t>
  </si>
  <si>
    <t>15,50 2022.06.21</t>
  </si>
  <si>
    <t>ТП 6 (6.3) кВ ТП-208,209,210,211,212,384,452,473,245,221,369</t>
  </si>
  <si>
    <t>ГПП-3 Сода яч.17</t>
  </si>
  <si>
    <t>16,38 2022.06.21</t>
  </si>
  <si>
    <t>ТП 6 (6.3) кВ ТП-216,215,214,54,477,264,205,516,565,544,484,573,204,368,203,265,202,217,392,535,312,450,311,390,306,260,367,53,285,566,498,502</t>
  </si>
  <si>
    <t>ТП-63</t>
  </si>
  <si>
    <t xml:space="preserve">ТП-63,241,56  </t>
  </si>
  <si>
    <t xml:space="preserve">ТП-58 руб. 4 </t>
  </si>
  <si>
    <t>ТП-441</t>
  </si>
  <si>
    <t xml:space="preserve">ТП-441, ТП-499, ТП-518 </t>
  </si>
  <si>
    <t xml:space="preserve">ТП-17 руб. 3 </t>
  </si>
  <si>
    <t xml:space="preserve">ТП-17 руб. 2 </t>
  </si>
  <si>
    <t>ПС Юго-Западная яч.35</t>
  </si>
  <si>
    <t>19,24 2022.06.23</t>
  </si>
  <si>
    <t>19,29 2022.06.23</t>
  </si>
  <si>
    <t>ТП 10 (10.5) кВ ТП-20,415,409,24,408</t>
  </si>
  <si>
    <t>ТП-407</t>
  </si>
  <si>
    <t>ПС Центральная ф.4</t>
  </si>
  <si>
    <t>09,31 2022.06.24</t>
  </si>
  <si>
    <t>10,00 2022.06.24</t>
  </si>
  <si>
    <t>ТП 10 (10.5) кВ ТП-391 с.2</t>
  </si>
  <si>
    <t>РП-6 яч.10</t>
  </si>
  <si>
    <t>09,40 2022.06.24</t>
  </si>
  <si>
    <t>15,10 2022.06.24</t>
  </si>
  <si>
    <t>ТП 6 (6.3) кВ , 331, 331А, 331Г</t>
  </si>
  <si>
    <t>11,05 2022.06.24</t>
  </si>
  <si>
    <t>ТП 6 (6.3) кВ ТП-326Б, 326А, 331В, 331Б</t>
  </si>
  <si>
    <t>ф.6Ю</t>
  </si>
  <si>
    <t>17,35 2022.06.24</t>
  </si>
  <si>
    <t>19,28 2022.06.24</t>
  </si>
  <si>
    <t>ТП-241 руб. 5</t>
  </si>
  <si>
    <t>ТП-58 руб. 2,3,4</t>
  </si>
  <si>
    <t>РП-19</t>
  </si>
  <si>
    <t>РП-19 руб. 14,1</t>
  </si>
  <si>
    <t>ПС Северная ф.17</t>
  </si>
  <si>
    <t>10,00 2022.06.27</t>
  </si>
  <si>
    <t>13,20 2022.06.27</t>
  </si>
  <si>
    <t>ТП 6 (6.3) кВ ТП-107,108,109,110,313А,60А,104,61А,61,17А,62А</t>
  </si>
  <si>
    <t>17,50 2022.06.27</t>
  </si>
  <si>
    <t>18,16 2022.06.27</t>
  </si>
  <si>
    <t>ТП 10 (10.5) кВ ТП-528,9,321,247,564,525,522,511,512</t>
  </si>
  <si>
    <t>ТП-241-5</t>
  </si>
  <si>
    <t>ТП-58-2,3,4</t>
  </si>
  <si>
    <t>ТП-307-5,6,7,9</t>
  </si>
  <si>
    <t>ТП-499</t>
  </si>
  <si>
    <t>00,01 2022.06.28</t>
  </si>
  <si>
    <t>00,35 2022.06.28</t>
  </si>
  <si>
    <t>РП-11 яч.13</t>
  </si>
  <si>
    <t>18,45 2022.06.28</t>
  </si>
  <si>
    <t>20,00 2022.06.28</t>
  </si>
  <si>
    <t>ТП 10 (10.5) кВ ТП-235,292,310,36,34,495,240,38,482,37</t>
  </si>
  <si>
    <t>ф.1В</t>
  </si>
  <si>
    <t>17,00 2022.06.28</t>
  </si>
  <si>
    <t>21,20 2022.06.28</t>
  </si>
  <si>
    <t>ТП-252</t>
  </si>
  <si>
    <t>ТП-58-2, ТП-449-1</t>
  </si>
  <si>
    <t>ТП-241 руб.5</t>
  </si>
  <si>
    <t>ТП-17руб.1</t>
  </si>
  <si>
    <t>ТП-32 руб.8,1</t>
  </si>
  <si>
    <t>ТП-557</t>
  </si>
  <si>
    <t>ТП-69</t>
  </si>
  <si>
    <t>РП-5 ф.15Т</t>
  </si>
  <si>
    <t>14,21 2022.06.30</t>
  </si>
  <si>
    <t>16,00 2022.06.30</t>
  </si>
  <si>
    <t>ТП 10 (10.5) кВ ТП-148,139,145,138,233,113,197,222,150,151,221,228</t>
  </si>
  <si>
    <t>ТП-241 -5</t>
  </si>
  <si>
    <t>ТП-17 руб.4</t>
  </si>
  <si>
    <t>ТП-107</t>
  </si>
  <si>
    <t xml:space="preserve">ТП-107 </t>
  </si>
  <si>
    <t>ТП-110А</t>
  </si>
  <si>
    <t>ГПП-3 яч.17</t>
  </si>
  <si>
    <t>09,50 2022.07.02</t>
  </si>
  <si>
    <t>12,17 2022.07.02</t>
  </si>
  <si>
    <t>ВЛ-6 ТП-53-ТП-367</t>
  </si>
  <si>
    <t>15,20 2022.07.02</t>
  </si>
  <si>
    <t>17,45 2022.07.02</t>
  </si>
  <si>
    <t>19,42 2022.07.02</t>
  </si>
  <si>
    <t>21,06 2022.07.02</t>
  </si>
  <si>
    <t>3.4.10</t>
  </si>
  <si>
    <t>Тп-17-4</t>
  </si>
  <si>
    <t>Тп-58</t>
  </si>
  <si>
    <t>ТП-127</t>
  </si>
  <si>
    <t>ТП-424-2,ТП-366а</t>
  </si>
  <si>
    <t>ТП-314</t>
  </si>
  <si>
    <t>ТП-136 Т2</t>
  </si>
  <si>
    <t>ТП-291-3</t>
  </si>
  <si>
    <t>19,07 2022.07.05</t>
  </si>
  <si>
    <t>20,05 2022.07.05</t>
  </si>
  <si>
    <t>ТП-316</t>
  </si>
  <si>
    <t>ТП-62- 4</t>
  </si>
  <si>
    <t xml:space="preserve">ТП-127 </t>
  </si>
  <si>
    <t>ТП-58- 4</t>
  </si>
  <si>
    <t>ТП-17- 4</t>
  </si>
  <si>
    <t>ТП-4А ф.Молодежной</t>
  </si>
  <si>
    <t>ТП-Ю-2</t>
  </si>
  <si>
    <t>ТП-13 яч.4</t>
  </si>
  <si>
    <t>08,15 2022.07.06</t>
  </si>
  <si>
    <t>10,55 2022.07.06</t>
  </si>
  <si>
    <t>ТП-72-ТП-416</t>
  </si>
  <si>
    <t>ТП-416,432,519</t>
  </si>
  <si>
    <t>ТП-130</t>
  </si>
  <si>
    <t>ТП-180</t>
  </si>
  <si>
    <t>ТП-241-3,5</t>
  </si>
  <si>
    <t>ТП-196</t>
  </si>
  <si>
    <t>ВЛ-10 кВ "ПС Тайрук - ТП-196" ф.4Т</t>
  </si>
  <si>
    <t>Ф-2 РП-3</t>
  </si>
  <si>
    <t>ТП-135</t>
  </si>
  <si>
    <t>ТП-260- ТП-367,53</t>
  </si>
  <si>
    <t>ТП-260, ТП-367,ТП-53</t>
  </si>
  <si>
    <t>ВЛ-6 кВ "РП-3 - РП-4" ф.45</t>
  </si>
  <si>
    <t>ТП-40, 272, 258, 282, 61, 275, 108</t>
  </si>
  <si>
    <t>ТП-29</t>
  </si>
  <si>
    <t>РП-15 яч.20</t>
  </si>
  <si>
    <t>05,10 2022.07.08</t>
  </si>
  <si>
    <t>07,08 2022.07.08</t>
  </si>
  <si>
    <t>ТП 10 (10.5) кВ ТП-32,275,532,567,43,17,576,58,393,410,31,449,460,459,443,563,424,83,366,91</t>
  </si>
  <si>
    <t>ПС Ишимбай ф.8и, 10и, 16и</t>
  </si>
  <si>
    <t>05,40 2022.07.08</t>
  </si>
  <si>
    <t>06,20 2022.07.08</t>
  </si>
  <si>
    <t>ТП 10 (10.5) кВ РП-6 с.1, ТП-142,36,76,155,121,104,180,201,247,194,3,2,91,37,98,41,35,4,25, РП-2 с.1</t>
  </si>
  <si>
    <t>Тп-319</t>
  </si>
  <si>
    <t>ТП-319</t>
  </si>
  <si>
    <t>РП-16 яч.2</t>
  </si>
  <si>
    <t>14,17 2022.07.12</t>
  </si>
  <si>
    <t>14,55 2022.07.12</t>
  </si>
  <si>
    <t>ТП-195 руб.14</t>
  </si>
  <si>
    <t>18,05 2022.07.12</t>
  </si>
  <si>
    <t>19,45 2022.07.12</t>
  </si>
  <si>
    <t>ПС Техстекло ф.61</t>
  </si>
  <si>
    <t>17,25 2022.07.12</t>
  </si>
  <si>
    <t>19,17 2022.07.12</t>
  </si>
  <si>
    <t>21,41 2022.07.12</t>
  </si>
  <si>
    <t>22,08 2022.07.12</t>
  </si>
  <si>
    <t>ТП-51В</t>
  </si>
  <si>
    <t>ТП-318</t>
  </si>
  <si>
    <t>ТП-58-3</t>
  </si>
  <si>
    <t>ТП-94 Т</t>
  </si>
  <si>
    <t>ТП-31</t>
  </si>
  <si>
    <t>ТП-222</t>
  </si>
  <si>
    <t>Ф-42 ПС "УМР"</t>
  </si>
  <si>
    <t xml:space="preserve">ТП-168 </t>
  </si>
  <si>
    <t>ТП-168</t>
  </si>
  <si>
    <t>Тп-92</t>
  </si>
  <si>
    <t>Тп-241</t>
  </si>
  <si>
    <t xml:space="preserve">ТП-241-3 </t>
  </si>
  <si>
    <t>ВЛ-10 кВ "ТП-196 - ТП-183"  отп. на ТП-140 ф.4Т</t>
  </si>
  <si>
    <t>ТП-140</t>
  </si>
  <si>
    <t>Тп-241-5</t>
  </si>
  <si>
    <t>ТП-241-3</t>
  </si>
  <si>
    <t>ТП-271,232</t>
  </si>
  <si>
    <t>ТП-94А</t>
  </si>
  <si>
    <t>ТП-55В</t>
  </si>
  <si>
    <t>Тп-297</t>
  </si>
  <si>
    <t>ТП-297</t>
  </si>
  <si>
    <t>ТП-72 ф.Магнит</t>
  </si>
  <si>
    <t>ТП-145 Т1, Т2</t>
  </si>
  <si>
    <t>ТП-56 ф.Титова</t>
  </si>
  <si>
    <t>ТП-171</t>
  </si>
  <si>
    <t>ТП-96-3</t>
  </si>
  <si>
    <t>Тп-96-6</t>
  </si>
  <si>
    <t>11,38 2022.07.26</t>
  </si>
  <si>
    <t>12,50 2022.07.26</t>
  </si>
  <si>
    <t>ТП 6 (6.3) кВ ТП-208,452,473,245,209,210,211,384,212,221</t>
  </si>
  <si>
    <t>ТП-215</t>
  </si>
  <si>
    <t>ТП-488</t>
  </si>
  <si>
    <t>13,56 2022.07.26</t>
  </si>
  <si>
    <t>ТП 6 (6.3) кВ ТП-369,216,215,205,516,565,544,484,573,204,368,203,392</t>
  </si>
  <si>
    <t>ТП-96 руб.3</t>
  </si>
  <si>
    <t>ТП-96 руб. 6</t>
  </si>
  <si>
    <t>ТП-26А</t>
  </si>
  <si>
    <t>ТП-265 яч.4</t>
  </si>
  <si>
    <t>14,27 2022.07.26</t>
  </si>
  <si>
    <t>15,33 2022.07.26</t>
  </si>
  <si>
    <t>18,49 2022.07.27</t>
  </si>
  <si>
    <t>19,25 2022.07.27</t>
  </si>
  <si>
    <t>ТП-477</t>
  </si>
  <si>
    <t xml:space="preserve">ТП-477,ТП-54 </t>
  </si>
  <si>
    <t>КЦ-5 ф.44</t>
  </si>
  <si>
    <t>19,01 2022.07.27</t>
  </si>
  <si>
    <t xml:space="preserve">ТП-96 </t>
  </si>
  <si>
    <t xml:space="preserve">Тп-96 руб. 6 </t>
  </si>
  <si>
    <t>ТП-454</t>
  </si>
  <si>
    <t>ТП-53 Т1</t>
  </si>
  <si>
    <t>ТП-62А</t>
  </si>
  <si>
    <t>18,40 2022.07.27</t>
  </si>
  <si>
    <t>21,15 2022.07.27</t>
  </si>
  <si>
    <t>ТП-349 секц.2</t>
  </si>
  <si>
    <t>ТП-349</t>
  </si>
  <si>
    <t>РП-19-14</t>
  </si>
  <si>
    <t>ТП-257</t>
  </si>
  <si>
    <t>ТП-257-3</t>
  </si>
  <si>
    <t>ТП-96-6</t>
  </si>
  <si>
    <t>ТП-328</t>
  </si>
  <si>
    <t>ТП-122 ф.Б.Хмельницкого, 23</t>
  </si>
  <si>
    <t>ТП-50Ж</t>
  </si>
  <si>
    <t>ТП-94В</t>
  </si>
  <si>
    <t>ТП-103-4</t>
  </si>
  <si>
    <t>ПС Парковая ф.17</t>
  </si>
  <si>
    <t>08,40 2022.08.01</t>
  </si>
  <si>
    <t>09,55 2022.08.01</t>
  </si>
  <si>
    <t>ТП 10 (10.5) кВ ТП-56Н, 95Б</t>
  </si>
  <si>
    <t>ТП-451</t>
  </si>
  <si>
    <t>21,45 2022.08.03</t>
  </si>
  <si>
    <t>22,48 2022.08.03</t>
  </si>
  <si>
    <t>ТП-513</t>
  </si>
  <si>
    <t>ТП-451,222,530</t>
  </si>
  <si>
    <t>РП-1 яч.7</t>
  </si>
  <si>
    <t>23,13 2022.08.03</t>
  </si>
  <si>
    <t>00,36 2022.08.04</t>
  </si>
  <si>
    <t>Ф.19 РП-6</t>
  </si>
  <si>
    <t>ТП-24</t>
  </si>
  <si>
    <t>ВЛ-6 кВ "ПС Водоподъем - с/х Нефтяник", ф.6В</t>
  </si>
  <si>
    <t>ТП-186, 190, 191, 211, 208, 58, 257, 189, 192, 212, 213, 214, 215, 254</t>
  </si>
  <si>
    <t>ТП-141 секц.1</t>
  </si>
  <si>
    <t>Тп-141 секц.1</t>
  </si>
  <si>
    <t>Тп-103-6</t>
  </si>
  <si>
    <t>ТП-42Е</t>
  </si>
  <si>
    <t>ТП-72</t>
  </si>
  <si>
    <t>ТП-73</t>
  </si>
  <si>
    <t>ТП-122</t>
  </si>
  <si>
    <t>ТП-28А</t>
  </si>
  <si>
    <t>ТП-150-2</t>
  </si>
  <si>
    <t>РП-11 яч.16</t>
  </si>
  <si>
    <t>08,55 2022.08.09</t>
  </si>
  <si>
    <t>10,03 2022.08.09</t>
  </si>
  <si>
    <t>ТП 10 (10.5) кВ ТП-115,155,78,171</t>
  </si>
  <si>
    <t>ТП-103-7</t>
  </si>
  <si>
    <t>ТП-299</t>
  </si>
  <si>
    <t>ТП-103-8</t>
  </si>
  <si>
    <t>ТП-69-2</t>
  </si>
  <si>
    <t>ТП-48 ф.Почты</t>
  </si>
  <si>
    <t>ТП-34</t>
  </si>
  <si>
    <t>ТП-180 секц.2</t>
  </si>
  <si>
    <t>Тп-103</t>
  </si>
  <si>
    <t>ТП-45</t>
  </si>
  <si>
    <t>ТП-45 секц.1</t>
  </si>
  <si>
    <t>РП-13 яч.12,14</t>
  </si>
  <si>
    <t>20,40 2022.08.10</t>
  </si>
  <si>
    <t>23,38 2022.08.10</t>
  </si>
  <si>
    <t>ТП 10 (10.5) кВ ТП-251,253,255,254,11,229,229,227,71,51,485,425,309,67,49,63,241,56,115,155,78,171</t>
  </si>
  <si>
    <t>ТП-50А</t>
  </si>
  <si>
    <t>РП-16 яч.15</t>
  </si>
  <si>
    <t>00,53 2022.08.11</t>
  </si>
  <si>
    <t>ТП 10 (10.5) кВ ТП-457,404,62,192,504,26,272,382,118,344,60,549,341,128,181,97</t>
  </si>
  <si>
    <t>ПС Центральная яч.27</t>
  </si>
  <si>
    <t>02,00 2022.08.11</t>
  </si>
  <si>
    <t>ТП 10 (10.5) кВ ТП-3,48,50,4,305,16,64,230</t>
  </si>
  <si>
    <t>ТП-103 руб.7</t>
  </si>
  <si>
    <t>ТП-207 секц.2</t>
  </si>
  <si>
    <t>ТП-103 руб.8</t>
  </si>
  <si>
    <t>ТП-103 рую.6</t>
  </si>
  <si>
    <t>ТП-103 руб.6</t>
  </si>
  <si>
    <t>ТП-275-3</t>
  </si>
  <si>
    <t>ТП-275 руб.3</t>
  </si>
  <si>
    <t>ТП-250 секц.2</t>
  </si>
  <si>
    <t>09,57 2022.08.12</t>
  </si>
  <si>
    <t>11,45 2022.08.12</t>
  </si>
  <si>
    <t>ТП 0.38 кВ ТП-410</t>
  </si>
  <si>
    <t>ТП-128 ф.Ишбулдина левый</t>
  </si>
  <si>
    <t>ТП-125</t>
  </si>
  <si>
    <t>Тп-103-4</t>
  </si>
  <si>
    <t>Тп-210</t>
  </si>
  <si>
    <t>ТП-210</t>
  </si>
  <si>
    <t>ТП-5А ф.С.Юлаева</t>
  </si>
  <si>
    <t>Тп-103-8</t>
  </si>
  <si>
    <t>Тп-127 секц.2</t>
  </si>
  <si>
    <t>Тп-208</t>
  </si>
  <si>
    <t>ТП-48Л</t>
  </si>
  <si>
    <t>ВЛ-10 кВ "ТП-196 - ТП-183" ф.4Т</t>
  </si>
  <si>
    <t>ТП-83- 1</t>
  </si>
  <si>
    <t>ТП- 83 руб.1</t>
  </si>
  <si>
    <t>ТП- 148 секц.1</t>
  </si>
  <si>
    <t>ТП- 557</t>
  </si>
  <si>
    <t>РП-13 яч.12</t>
  </si>
  <si>
    <t>14,22 2022.08.17</t>
  </si>
  <si>
    <t>15,19 2022.08.17</t>
  </si>
  <si>
    <t>Ф.10 РП-6</t>
  </si>
  <si>
    <t>ТП-46А</t>
  </si>
  <si>
    <t>ТП - 83 руб.1</t>
  </si>
  <si>
    <t>ТП - 63 руб.10</t>
  </si>
  <si>
    <t>ТП- 63 руб.10</t>
  </si>
  <si>
    <t>ТП -305 руб.15</t>
  </si>
  <si>
    <t>ТП- 305  руб.15</t>
  </si>
  <si>
    <t>РП-2 ф.9 (с)</t>
  </si>
  <si>
    <t>18,25 2022.08.18</t>
  </si>
  <si>
    <t>19,08 2022.08.18</t>
  </si>
  <si>
    <t>ТП-51Д</t>
  </si>
  <si>
    <t>ТП-59а,секц.1</t>
  </si>
  <si>
    <t>ТП-59а,секц.2</t>
  </si>
  <si>
    <t>ТП-83-4</t>
  </si>
  <si>
    <t>ТП-22</t>
  </si>
  <si>
    <t>Тп-22-2</t>
  </si>
  <si>
    <t>ТП-124-2</t>
  </si>
  <si>
    <t>РП-28</t>
  </si>
  <si>
    <t>ТП-83-2</t>
  </si>
  <si>
    <t>ПС Стерля яч.12</t>
  </si>
  <si>
    <t>18,13 2022.08.22</t>
  </si>
  <si>
    <t>18,40 2022.08.22</t>
  </si>
  <si>
    <t>18,17 2022.08.22</t>
  </si>
  <si>
    <t>19,20 2022.08.22</t>
  </si>
  <si>
    <t>РП-23 яч.6</t>
  </si>
  <si>
    <t>19,45 2022.08.22</t>
  </si>
  <si>
    <t>21,30 2022.08.22</t>
  </si>
  <si>
    <t>ТП-347-13,5</t>
  </si>
  <si>
    <t>РП-2 яч.10(с)</t>
  </si>
  <si>
    <t>01,30 2022.08.23</t>
  </si>
  <si>
    <t>03,20 2022.08.23</t>
  </si>
  <si>
    <t>РП-КНС-1 яч.11(с)</t>
  </si>
  <si>
    <t>04,48 2022.08.23</t>
  </si>
  <si>
    <t>05,57 2022.08.23</t>
  </si>
  <si>
    <t>ТП-83- 2</t>
  </si>
  <si>
    <t>ТП-346 -2</t>
  </si>
  <si>
    <t>ТП-124- 4</t>
  </si>
  <si>
    <t>ТП-42Б</t>
  </si>
  <si>
    <t>ТП-102</t>
  </si>
  <si>
    <t>ТП-401</t>
  </si>
  <si>
    <t>ТП-175</t>
  </si>
  <si>
    <t>ВЛ-10кВ РП-13- РП-35</t>
  </si>
  <si>
    <t>ТП-65, ТП-357,ТП-5</t>
  </si>
  <si>
    <t>ТП-87</t>
  </si>
  <si>
    <t>ТП-87 руб.10,14</t>
  </si>
  <si>
    <t>ТП-104</t>
  </si>
  <si>
    <t>ТП- 83 руб.2</t>
  </si>
  <si>
    <t>ТП- 307</t>
  </si>
  <si>
    <t>ТП-307 руб.6,8,5</t>
  </si>
  <si>
    <t>РП-22</t>
  </si>
  <si>
    <t>ТП-87 руб.10</t>
  </si>
  <si>
    <t>ТП-87 руб.14</t>
  </si>
  <si>
    <t>ТП-498,ТП-502</t>
  </si>
  <si>
    <t>ТП-498, ТП-502</t>
  </si>
  <si>
    <t>РП-7 ф.22 (с)</t>
  </si>
  <si>
    <t>18,29 2022.08.29</t>
  </si>
  <si>
    <t>21,03 2022.08.29</t>
  </si>
  <si>
    <t>ТП-12 руб.2,4</t>
  </si>
  <si>
    <t>ТП-260, ТП-367</t>
  </si>
  <si>
    <t xml:space="preserve">ТП-260, ТП-367 </t>
  </si>
  <si>
    <t>ТП-334В(с)</t>
  </si>
  <si>
    <t>13,27 2022.08.30</t>
  </si>
  <si>
    <t>16,12 2022.08.30</t>
  </si>
  <si>
    <t>ТП 6 (6.3) кВ ТП-334В</t>
  </si>
  <si>
    <t>РП-3 яч.12</t>
  </si>
  <si>
    <t>ТП 10 (10,5) кВ</t>
  </si>
  <si>
    <t>ТП-198</t>
  </si>
  <si>
    <t>ТП-12 руб.2</t>
  </si>
  <si>
    <t>ТП-12 руб2</t>
  </si>
  <si>
    <t>ПС ИТЭЦ яч.28</t>
  </si>
  <si>
    <t>14,07 2022.09.01</t>
  </si>
  <si>
    <t>16,35 2022.09.01</t>
  </si>
  <si>
    <t>Тп-28</t>
  </si>
  <si>
    <t>ТП-28-2</t>
  </si>
  <si>
    <t>ТП-87-10</t>
  </si>
  <si>
    <t>ТП-200</t>
  </si>
  <si>
    <t>ТП-70</t>
  </si>
  <si>
    <t>14,35 2022.09.02</t>
  </si>
  <si>
    <t>15,10 2022.09.02</t>
  </si>
  <si>
    <t>ПС Техстекло ф.61 (с)</t>
  </si>
  <si>
    <t>17,30 2022.09.02</t>
  </si>
  <si>
    <t>19,10 2022.09.02</t>
  </si>
  <si>
    <t>ТП-553 секц.1</t>
  </si>
  <si>
    <t>ТП-344</t>
  </si>
  <si>
    <t>ТП-232 руб.5</t>
  </si>
  <si>
    <t>ВЛ-10 ТП-5-ТП-357</t>
  </si>
  <si>
    <t>10 (10,5)</t>
  </si>
  <si>
    <t>ТП-5, ТП-357</t>
  </si>
  <si>
    <t>ТП-5А ф.Зеленой</t>
  </si>
  <si>
    <t>ТП-6 Т</t>
  </si>
  <si>
    <t>ТП-С-6</t>
  </si>
  <si>
    <t>ТП-55Б(Т-1)</t>
  </si>
  <si>
    <t>ПС ВТС яч.25</t>
  </si>
  <si>
    <t>11,07 2022.09.06</t>
  </si>
  <si>
    <t>11,41 2022.09.06</t>
  </si>
  <si>
    <t>Тп-87 руб.10</t>
  </si>
  <si>
    <t>ТП-232 руб.4</t>
  </si>
  <si>
    <t>ТП-232руб.4</t>
  </si>
  <si>
    <t>ТП-10</t>
  </si>
  <si>
    <t>Ф-33, 42 ПС "УМР"</t>
  </si>
  <si>
    <t>ТП-87руб.10</t>
  </si>
  <si>
    <t>РП-33</t>
  </si>
  <si>
    <t>ТП-25 руб.16</t>
  </si>
  <si>
    <t>ТП-1М</t>
  </si>
  <si>
    <t>Тп-180</t>
  </si>
  <si>
    <t>ТП-350</t>
  </si>
  <si>
    <t>ТП-350,ТП-470</t>
  </si>
  <si>
    <t>ТП-154</t>
  </si>
  <si>
    <t>ТП-154-16</t>
  </si>
  <si>
    <t>Тп-305-4</t>
  </si>
  <si>
    <t>ТП-59 ф.ИП Деревянко, ф.Автошкола</t>
  </si>
  <si>
    <t>ТП-69 ф.Ленина, 53</t>
  </si>
  <si>
    <t>Стерлитамакская ТЭЦ яч.20ш</t>
  </si>
  <si>
    <t>12,52 2022.09.08</t>
  </si>
  <si>
    <t>14,07 2022.09.08</t>
  </si>
  <si>
    <t>ТП-176</t>
  </si>
  <si>
    <t>ТП-176-10,13</t>
  </si>
  <si>
    <t xml:space="preserve">ТП-386 </t>
  </si>
  <si>
    <t>ТП-386</t>
  </si>
  <si>
    <t>ТП-396</t>
  </si>
  <si>
    <t>ТП-96 руб.6</t>
  </si>
  <si>
    <t>19,30 2022.09.11</t>
  </si>
  <si>
    <t>20,03 2022.09.11</t>
  </si>
  <si>
    <t>ТП-91 руб. 1</t>
  </si>
  <si>
    <t>ТП-276 руб.1</t>
  </si>
  <si>
    <t>ТП-36 ф.Неврологии</t>
  </si>
  <si>
    <t>ТП-55Б(Т-2)</t>
  </si>
  <si>
    <t>РП-2 яч.22</t>
  </si>
  <si>
    <t>12,04 2022.09.12</t>
  </si>
  <si>
    <t>16,00 2022.09.12</t>
  </si>
  <si>
    <t>ТП-91 руб.2</t>
  </si>
  <si>
    <t>ТП-91 руб.1</t>
  </si>
  <si>
    <t>ТП-57 руб. 3,11,14</t>
  </si>
  <si>
    <t>ТП-25  руб.4,9</t>
  </si>
  <si>
    <t>ТП-52Г</t>
  </si>
  <si>
    <t>ТП-417  руб.1,21,22</t>
  </si>
  <si>
    <t>ТП-456 руб.2</t>
  </si>
  <si>
    <t>ТП-157</t>
  </si>
  <si>
    <t>ТП-95Д</t>
  </si>
  <si>
    <t xml:space="preserve">Ф-17 РП-6 </t>
  </si>
  <si>
    <t>Стерлитамакская ТЭЦ яч.69ш</t>
  </si>
  <si>
    <t>06,45 2022.09.14</t>
  </si>
  <si>
    <t>07,19 2022.09.14</t>
  </si>
  <si>
    <t>ф.15 (и)</t>
  </si>
  <si>
    <t>15,01 2022.09.14</t>
  </si>
  <si>
    <t>17,57 2022.09.14</t>
  </si>
  <si>
    <t>ТП-351 руб.11</t>
  </si>
  <si>
    <t>РП-3 2 сек.ш.</t>
  </si>
  <si>
    <t>ТП-244, 230, 209</t>
  </si>
  <si>
    <t>ТП-95Б</t>
  </si>
  <si>
    <t>ТП-419</t>
  </si>
  <si>
    <t>ГПП-Шах-ТАУ яч.16</t>
  </si>
  <si>
    <t>ТП-222,451,513,530</t>
  </si>
  <si>
    <t>ТП-300</t>
  </si>
  <si>
    <t>ТП-424 руб.4,5</t>
  </si>
  <si>
    <t>ТП-76 ф.7 Ноября</t>
  </si>
  <si>
    <t>ТП-37Б( Т-1)</t>
  </si>
  <si>
    <t>ТП-37Б(Т-1)</t>
  </si>
  <si>
    <t>РП-1 яч.11 (и)</t>
  </si>
  <si>
    <t>10,20 2022.09.16</t>
  </si>
  <si>
    <t>11,53 2022.09.16</t>
  </si>
  <si>
    <t>ТП-418</t>
  </si>
  <si>
    <t>ТП-222,530,451,513</t>
  </si>
  <si>
    <t xml:space="preserve">ТП-65 руб. 3, 5, 7, 10 </t>
  </si>
  <si>
    <t>ТП-222, ТП-530, ТП-451, ТП-513</t>
  </si>
  <si>
    <t xml:space="preserve">ТП-305 </t>
  </si>
  <si>
    <t xml:space="preserve">ТП-305 руб. 4 </t>
  </si>
  <si>
    <t>ТП-47</t>
  </si>
  <si>
    <t>РП-6 яч.19</t>
  </si>
  <si>
    <t>16,25 2022.09.20</t>
  </si>
  <si>
    <t>17,04 2022.09.20</t>
  </si>
  <si>
    <t xml:space="preserve">ТП-124 руб. 4 </t>
  </si>
  <si>
    <t xml:space="preserve">ТП-257 руб. 4 </t>
  </si>
  <si>
    <t>ТП-11</t>
  </si>
  <si>
    <t>ТП-55А</t>
  </si>
  <si>
    <t>Стерлитамакская ТЭЦ яч.10ш</t>
  </si>
  <si>
    <t>12,20 2022.09.21</t>
  </si>
  <si>
    <t>14,01 2022.09.21</t>
  </si>
  <si>
    <t>ТП 6 (6.3) кВ;ТП 6 (6.3) кВ</t>
  </si>
  <si>
    <t>18,20 2022.09.21</t>
  </si>
  <si>
    <t>19,05 2022.09.21</t>
  </si>
  <si>
    <t>20,08 2022.09.21</t>
  </si>
  <si>
    <t>ф.14Т (И)</t>
  </si>
  <si>
    <t>14,42 2022.09.21</t>
  </si>
  <si>
    <t>16,54 2022.09.21</t>
  </si>
  <si>
    <t>ТП-22 руб.1</t>
  </si>
  <si>
    <t>ТП-28 руб.2</t>
  </si>
  <si>
    <t>ТП-347 руб.5,13</t>
  </si>
  <si>
    <t>ТП-20</t>
  </si>
  <si>
    <t>ТП-17А</t>
  </si>
  <si>
    <t>ТП-60 руб.6,14</t>
  </si>
  <si>
    <t>ТП-457</t>
  </si>
  <si>
    <t xml:space="preserve">ТП-457 </t>
  </si>
  <si>
    <t>ТП-51А</t>
  </si>
  <si>
    <t>ПС Юго-Западная яч.12</t>
  </si>
  <si>
    <t>08,41 2022.09.23</t>
  </si>
  <si>
    <t>10,15 2022.09.23</t>
  </si>
  <si>
    <t>ТП-28 НГДУ                          ф.2 Восточный</t>
  </si>
  <si>
    <t>ТП-124 руб. 2</t>
  </si>
  <si>
    <t>ПС Кузьминовка ф.16,5</t>
  </si>
  <si>
    <t>08,40 2022.09.25</t>
  </si>
  <si>
    <t>09,58 2022.09.25</t>
  </si>
  <si>
    <t>ПС Юго-Западная яч.41</t>
  </si>
  <si>
    <t>12,48 2022.09.25</t>
  </si>
  <si>
    <t>13,33 2022.09.25</t>
  </si>
  <si>
    <t>ТП-420</t>
  </si>
  <si>
    <t xml:space="preserve">ТП-307 </t>
  </si>
  <si>
    <t>ВЛ-10кВ ТП-58 - ИП-563</t>
  </si>
  <si>
    <t>ТП-366, ТП-83, ТП-424, ТП-563</t>
  </si>
  <si>
    <t xml:space="preserve">ТП-305 руб. 4, 8 , 15 </t>
  </si>
  <si>
    <t xml:space="preserve">ТП-410 руб. 4 </t>
  </si>
  <si>
    <t xml:space="preserve">ТП-410 </t>
  </si>
  <si>
    <t xml:space="preserve">ТП-410 руб. 5 </t>
  </si>
  <si>
    <t>ТП-94Ж</t>
  </si>
  <si>
    <t>ПС Юрматы ф.6</t>
  </si>
  <si>
    <t>10,20 2022.09.26</t>
  </si>
  <si>
    <t>14,13 2022.09.26</t>
  </si>
  <si>
    <t>ПС Строймаш яч.26</t>
  </si>
  <si>
    <t>15,51 2022.09.26</t>
  </si>
  <si>
    <t>17,07 2022.09.26</t>
  </si>
  <si>
    <t>ТП-59а</t>
  </si>
  <si>
    <t xml:space="preserve">ТП-59а секция 2 </t>
  </si>
  <si>
    <t>ТП-410 руб.1</t>
  </si>
  <si>
    <t>ТП-308 руб. 1,3</t>
  </si>
  <si>
    <t>ТП-76 ф.Коммунаров</t>
  </si>
  <si>
    <t>Ф-12, 19 РП-6</t>
  </si>
  <si>
    <t>07,08 2022.09.27</t>
  </si>
  <si>
    <t>10,12 2022.09.27</t>
  </si>
  <si>
    <t>ТП-469</t>
  </si>
  <si>
    <t>ТП-417секц.1</t>
  </si>
  <si>
    <t>ТП-410руб.6</t>
  </si>
  <si>
    <t>ТП-410 руб.6</t>
  </si>
  <si>
    <t>ТП-232-5</t>
  </si>
  <si>
    <t>ВЛ-10 кВ "ТП-11 - ТП-105"  ф.26К</t>
  </si>
  <si>
    <t>ТП-147, 45, 85, 6</t>
  </si>
  <si>
    <t>ТП-Ц-1(1 секц.)</t>
  </si>
  <si>
    <t>ВЛ-10кВ ТП-58 - ТП-563</t>
  </si>
  <si>
    <t>ТП-366,ТП-83,ТП-424,ТП-563</t>
  </si>
  <si>
    <t>ТП-410 руб.4</t>
  </si>
  <si>
    <t>ТП-410 руб.5</t>
  </si>
  <si>
    <t>ВЛ-6 кВ отп. на ТП-54 ф.45</t>
  </si>
  <si>
    <t>ТП-275</t>
  </si>
  <si>
    <t>ТП-468</t>
  </si>
  <si>
    <t>ТП-410 руб. 1</t>
  </si>
  <si>
    <t>ТП-472</t>
  </si>
  <si>
    <t xml:space="preserve">ТП </t>
  </si>
  <si>
    <t>ТП-305 руб. 3, 4, 14, 15</t>
  </si>
  <si>
    <t>ТП-176 руб. 10, 13</t>
  </si>
  <si>
    <t>ТП-1 руб. 6</t>
  </si>
  <si>
    <t>РЛНД-10кВ ТП-58 - ТП-563</t>
  </si>
  <si>
    <t>ТП-36 ф.Маяковского левая</t>
  </si>
  <si>
    <t>ТП-36 Т</t>
  </si>
  <si>
    <t>15,00 2022.10.04</t>
  </si>
  <si>
    <t>16,37 2022.10.04</t>
  </si>
  <si>
    <t>ТП- 200</t>
  </si>
  <si>
    <t>ТП- 341</t>
  </si>
  <si>
    <t>ТП-341</t>
  </si>
  <si>
    <t>ТП-386 руб.4</t>
  </si>
  <si>
    <t>ВЛ-10кВ ТП-58 ТП-563</t>
  </si>
  <si>
    <t>ТП-58 яч.3</t>
  </si>
  <si>
    <t>19,05 2022.10.05</t>
  </si>
  <si>
    <t>19,27 2022.10.05</t>
  </si>
  <si>
    <t>ТП-410руб.1</t>
  </si>
  <si>
    <t>ТП- 399</t>
  </si>
  <si>
    <t>ТП-399 руб. 10,2,12</t>
  </si>
  <si>
    <t>ТП-58 ф.Юпитера</t>
  </si>
  <si>
    <t>ТП-65 руб. 3,5,7,10</t>
  </si>
  <si>
    <t>ТП-322</t>
  </si>
  <si>
    <t xml:space="preserve">ТП-322 руб. 4 </t>
  </si>
  <si>
    <t>ТП-553 с 1 - 13</t>
  </si>
  <si>
    <t>ТП-266</t>
  </si>
  <si>
    <t>09,50 2022.10.07</t>
  </si>
  <si>
    <t>12,22 2022.10.07</t>
  </si>
  <si>
    <t>ТП-553 секций 2</t>
  </si>
  <si>
    <t xml:space="preserve">ТП-553 с 13 - 24 </t>
  </si>
  <si>
    <t>ТП-563</t>
  </si>
  <si>
    <t>ТП-563 руб. 2</t>
  </si>
  <si>
    <t>ТП-410 руб. 4</t>
  </si>
  <si>
    <t>ТП-132</t>
  </si>
  <si>
    <t xml:space="preserve">ТП-132 руб. с 13 по 20 </t>
  </si>
  <si>
    <t>ТП-232 руб. 4,5</t>
  </si>
  <si>
    <t>ТП-46 ф.Трудовой</t>
  </si>
  <si>
    <t>ТП-90 ф.Трактовой</t>
  </si>
  <si>
    <t>ТП-96 ф.Лесничества</t>
  </si>
  <si>
    <t>ТП-96 ф.Северной</t>
  </si>
  <si>
    <t>01,11 2022.10.08</t>
  </si>
  <si>
    <t>02,25 2022.10.08</t>
  </si>
  <si>
    <t>ПС Аптиково ф.4(и)</t>
  </si>
  <si>
    <t>01,52 2022.10.09</t>
  </si>
  <si>
    <t>05,11 2022.10.09</t>
  </si>
  <si>
    <t>ПС Центральная яч.20</t>
  </si>
  <si>
    <t>15,02 2022.10.09</t>
  </si>
  <si>
    <t>16,55 2022.10.09</t>
  </si>
  <si>
    <t>ТП-194 ф.Первомайской</t>
  </si>
  <si>
    <t>ТП-18 ф.Северной</t>
  </si>
  <si>
    <t>ТП-18 ф.ГРС</t>
  </si>
  <si>
    <t>Стерлитамакская ТЭЦ 10ш</t>
  </si>
  <si>
    <t>11,08 2022.10.11</t>
  </si>
  <si>
    <t>16,02 2022.10.11</t>
  </si>
  <si>
    <t>14,15 2022.10.11</t>
  </si>
  <si>
    <t>15,13 2022.10.11</t>
  </si>
  <si>
    <t>ТП- 443</t>
  </si>
  <si>
    <t>ТП-200 руб.4</t>
  </si>
  <si>
    <t>ТП-4 Т</t>
  </si>
  <si>
    <t>ТП-246 Т</t>
  </si>
  <si>
    <t>ТП-200 руб.12</t>
  </si>
  <si>
    <t>18,20 2022.10.13</t>
  </si>
  <si>
    <t>21,30 2022.10.13</t>
  </si>
  <si>
    <t xml:space="preserve">ТП-417 руб. 1, 5, 22 </t>
  </si>
  <si>
    <t>ТП-40 ф.Поселка</t>
  </si>
  <si>
    <t>ТП-399 руб.2</t>
  </si>
  <si>
    <t>19,10 2022.10.14</t>
  </si>
  <si>
    <t>20,47 2022.10.14</t>
  </si>
  <si>
    <t xml:space="preserve">ТП-10 руб. 3 </t>
  </si>
  <si>
    <t>ПС Город яч.7</t>
  </si>
  <si>
    <t>15,05 2022.10.15</t>
  </si>
  <si>
    <t>18,05 2022.10.15</t>
  </si>
  <si>
    <t>ПС Стерля яч.45</t>
  </si>
  <si>
    <t>15,34 2022.10.15</t>
  </si>
  <si>
    <t>19,00 2022.10.15</t>
  </si>
  <si>
    <t>РП-18 яч.17</t>
  </si>
  <si>
    <t>19,20 2022.10.15</t>
  </si>
  <si>
    <t>РП-16 руб.4</t>
  </si>
  <si>
    <t>19,05 2022.10.17</t>
  </si>
  <si>
    <t>20,38 2022.10.17</t>
  </si>
  <si>
    <t>20,35 2022.10.17</t>
  </si>
  <si>
    <t>21,43 2022.10.17</t>
  </si>
  <si>
    <t>ВЛ-10 кВ "ТП-30 - ТП-32" ф.6Ю</t>
  </si>
  <si>
    <t>ТП-248, 193, 79, 159, 89</t>
  </si>
  <si>
    <t>ВЛ-10кВ на  ТП -323</t>
  </si>
  <si>
    <t>ТП445, ТП-453, ТП-493, ТП-560, ТП-527, ТП-323,ТП-387</t>
  </si>
  <si>
    <t>ТП-417 руб.1</t>
  </si>
  <si>
    <t>ТП-468 руб.4,5</t>
  </si>
  <si>
    <t xml:space="preserve"> ТП-76 ф.Коммунаров</t>
  </si>
  <si>
    <t>01,40 2022.10.19</t>
  </si>
  <si>
    <t>03,51 2022.10.19</t>
  </si>
  <si>
    <t>ТП-КНС-2 ф.3(с)</t>
  </si>
  <si>
    <t>07,50 2022.10.19</t>
  </si>
  <si>
    <t>10,27 2022.10.19</t>
  </si>
  <si>
    <t>ВЛ-10 ТП-323</t>
  </si>
  <si>
    <t>ТП-445, ТП-453, ТП-493, ТП-560, ТП-527, ТП-323, ТП-387</t>
  </si>
  <si>
    <t>ТП-317 руб. 18 секция 2</t>
  </si>
  <si>
    <t>РП-21 яч6</t>
  </si>
  <si>
    <t>17,37 2022.10.19</t>
  </si>
  <si>
    <t>18,18 2022.10.19</t>
  </si>
  <si>
    <t>ПС Толбазы ф.17</t>
  </si>
  <si>
    <t>21,51 2022.10.19</t>
  </si>
  <si>
    <t>23,14 2022.10.19</t>
  </si>
  <si>
    <t xml:space="preserve">ТП-58 РУ-10кВ секция 1 </t>
  </si>
  <si>
    <t>ТП-563, ТП-424, ТП-366, ТП-83</t>
  </si>
  <si>
    <t>ВЛ-10кВ отпайка на ТП-323</t>
  </si>
  <si>
    <t xml:space="preserve">ТП-445, ТП-453, ТП-493, ТП-560, ТП-527, ТП-323, ТП-387, </t>
  </si>
  <si>
    <t>ПС ВТС яч.15</t>
  </si>
  <si>
    <t>11,30 2022.10.20</t>
  </si>
  <si>
    <t>12,36 2022.10.20</t>
  </si>
  <si>
    <t>РП-1 яч.7(и)</t>
  </si>
  <si>
    <t>00,46 2022.10.21</t>
  </si>
  <si>
    <t>05,20 2022.10.21</t>
  </si>
  <si>
    <t>РП-ЮГ ф.11(с)</t>
  </si>
  <si>
    <t>10,35 2022.10.21</t>
  </si>
  <si>
    <t>11,55 2022.10.21</t>
  </si>
  <si>
    <t>ПС Ишимбай ф.16и(с)</t>
  </si>
  <si>
    <t>15,31 2022.10.21</t>
  </si>
  <si>
    <t>17,02 2022.10.21</t>
  </si>
  <si>
    <t xml:space="preserve">ТП-17 руб. 1, 2 </t>
  </si>
  <si>
    <t xml:space="preserve">ТП-17 руб. 3, 4 </t>
  </si>
  <si>
    <t>ф.16Т(и)</t>
  </si>
  <si>
    <t>08,03 2022.10.23</t>
  </si>
  <si>
    <t>09,00 2022.10.23</t>
  </si>
  <si>
    <t>РП-6 ф.15 (с)</t>
  </si>
  <si>
    <t>08,45 2022.10.23</t>
  </si>
  <si>
    <t>11,31 2022.10.23</t>
  </si>
  <si>
    <t>ТП- -63 руб.10,11</t>
  </si>
  <si>
    <t>ТП-42 руб.</t>
  </si>
  <si>
    <t>ТП-42 руб.15</t>
  </si>
  <si>
    <t>08,29 2022.10.24</t>
  </si>
  <si>
    <t>11,00 2022.10.24</t>
  </si>
  <si>
    <t>РП-11 яч.12</t>
  </si>
  <si>
    <t>15,15 2022.10.24</t>
  </si>
  <si>
    <t>16,00 2022.10.24</t>
  </si>
  <si>
    <t>ПС Стерля яч.38,40</t>
  </si>
  <si>
    <t>23,20 2022.10.24</t>
  </si>
  <si>
    <t>00,16 2022.10.25</t>
  </si>
  <si>
    <t>ТП-40</t>
  </si>
  <si>
    <t>ТП-253 руб.4</t>
  </si>
  <si>
    <t>ТП-63 руб.10,11</t>
  </si>
  <si>
    <t>13,02 2022.10.25</t>
  </si>
  <si>
    <t>13,36 2022.10.25</t>
  </si>
  <si>
    <t>ТП-176-13</t>
  </si>
  <si>
    <t>ТП-17 ф.Гайдара(и)</t>
  </si>
  <si>
    <t>13,23 2022.10.26</t>
  </si>
  <si>
    <t>14,45 2022.10.26</t>
  </si>
  <si>
    <t>ПС Ишимбай ф.16и</t>
  </si>
  <si>
    <t>15,32 2022.10.26</t>
  </si>
  <si>
    <t>17,26 2022.10.26</t>
  </si>
  <si>
    <t>ТП 10 (10.5) кВ ТП-194,3,35,2,91,37,98,154,20,1,41,4,25</t>
  </si>
  <si>
    <t>ТП-63-11</t>
  </si>
  <si>
    <t xml:space="preserve">ТП-127 ввод 1 секция 1 </t>
  </si>
  <si>
    <t xml:space="preserve">ТП-63 руб. 11 </t>
  </si>
  <si>
    <t>ТП-7</t>
  </si>
  <si>
    <t>ТП-127 секц.2</t>
  </si>
  <si>
    <t>17,20 2022.10.30</t>
  </si>
  <si>
    <t>20,40 2022.10.30</t>
  </si>
  <si>
    <t>ТП-63 руб.11</t>
  </si>
  <si>
    <t>ТП-63 руб.10</t>
  </si>
  <si>
    <t>ТП-359</t>
  </si>
  <si>
    <t>ТП-268</t>
  </si>
  <si>
    <t>ПС Парковая ф.15 (с)</t>
  </si>
  <si>
    <t>13,45 2022.10.31</t>
  </si>
  <si>
    <t>17,10 2022.10.31</t>
  </si>
  <si>
    <t>16,25 2022.10.31</t>
  </si>
  <si>
    <t>17,15 2022.10.31</t>
  </si>
  <si>
    <t>ТП-3Л</t>
  </si>
  <si>
    <t>ТП-57-11</t>
  </si>
  <si>
    <t>ТП-54Д(Р-6)</t>
  </si>
  <si>
    <t>ТП-С-1 (Р-5)</t>
  </si>
  <si>
    <t>ТП-57 руб.11</t>
  </si>
  <si>
    <t>ТП-176 секц.1</t>
  </si>
  <si>
    <t>ТП-176 секц.2</t>
  </si>
  <si>
    <t>ПС УМР ф.5,46</t>
  </si>
  <si>
    <t>08,40 2022.11.03</t>
  </si>
  <si>
    <t>10,30 2022.11.03</t>
  </si>
  <si>
    <t>ТП-26Б</t>
  </si>
  <si>
    <t>ТП-273</t>
  </si>
  <si>
    <t>ВЛ-10 РЕК-ТП-70</t>
  </si>
  <si>
    <t>17,15 2022.11.05</t>
  </si>
  <si>
    <t>21,30 2022.11.05</t>
  </si>
  <si>
    <t>ТП-С-7</t>
  </si>
  <si>
    <t>ТП-56М</t>
  </si>
  <si>
    <t>ТП-492</t>
  </si>
  <si>
    <t>ТП-180 ф.Губкина, 102</t>
  </si>
  <si>
    <t>ТП-249</t>
  </si>
  <si>
    <t>ПС Строймаш яч.37</t>
  </si>
  <si>
    <t>06,43 2022.11.10</t>
  </si>
  <si>
    <t>12,15 2022.11.10</t>
  </si>
  <si>
    <t>ГПП-3 Содя яч.3</t>
  </si>
  <si>
    <t>19,23 2022.11.10</t>
  </si>
  <si>
    <t>21,50 2022.11.10</t>
  </si>
  <si>
    <t>ТП-361</t>
  </si>
  <si>
    <t>ТП-302</t>
  </si>
  <si>
    <t>ТП-336</t>
  </si>
  <si>
    <t>ТП-50</t>
  </si>
  <si>
    <t>ПС Северная ф.13</t>
  </si>
  <si>
    <t>01,17 2022.11.11</t>
  </si>
  <si>
    <t>05,15 2022.11.11</t>
  </si>
  <si>
    <t>ТП-48М</t>
  </si>
  <si>
    <t>ТП-73 ф.Тайрук</t>
  </si>
  <si>
    <t>ТП-232-4</t>
  </si>
  <si>
    <t>ТП-37Б</t>
  </si>
  <si>
    <t>ТП-93</t>
  </si>
  <si>
    <t>ТП-97</t>
  </si>
  <si>
    <t>ТП- 57</t>
  </si>
  <si>
    <t>РП- 7 секц.1</t>
  </si>
  <si>
    <t>РП-7 с.1</t>
  </si>
  <si>
    <t>ТП-30 секц.2</t>
  </si>
  <si>
    <t>ТП-30</t>
  </si>
  <si>
    <t>ТП-224 руб.2</t>
  </si>
  <si>
    <t>ТП-56В</t>
  </si>
  <si>
    <t xml:space="preserve">ТП-С-1 </t>
  </si>
  <si>
    <t>ТП-С-1</t>
  </si>
  <si>
    <t>ТП-117</t>
  </si>
  <si>
    <t>ТП-43-1</t>
  </si>
  <si>
    <t>ТП-275-5</t>
  </si>
  <si>
    <t>ТП-42 секц.2</t>
  </si>
  <si>
    <t>ф-12 РП-6</t>
  </si>
  <si>
    <t>ТП-86 ф.Комарова</t>
  </si>
  <si>
    <t>ТП-86 ф.Сады</t>
  </si>
  <si>
    <t>ТП-38</t>
  </si>
  <si>
    <t xml:space="preserve">ТП-38 руб.2 </t>
  </si>
  <si>
    <t>ТП-157 секция 2</t>
  </si>
  <si>
    <t xml:space="preserve">РП-7 </t>
  </si>
  <si>
    <t>РП-7 с.2</t>
  </si>
  <si>
    <t>ТП-52В</t>
  </si>
  <si>
    <t>ТП-119</t>
  </si>
  <si>
    <t>ТП-458</t>
  </si>
  <si>
    <t>ТП-458 руб. 5, 7</t>
  </si>
  <si>
    <t>6ю(и)</t>
  </si>
  <si>
    <t>12,24 2022.11.18</t>
  </si>
  <si>
    <t>13,26 2022.11.18</t>
  </si>
  <si>
    <t>ф-5 ТП-КНС-1</t>
  </si>
  <si>
    <t xml:space="preserve">ТП-С-2 </t>
  </si>
  <si>
    <t>ТП-С-2</t>
  </si>
  <si>
    <t>ТП-24 ф.Нарсуд</t>
  </si>
  <si>
    <t>06,30 2022.11.20</t>
  </si>
  <si>
    <t>07,22 2022.11.20</t>
  </si>
  <si>
    <t>ТП-119 Т1</t>
  </si>
  <si>
    <t>ТП-Ц-2(1сек.)</t>
  </si>
  <si>
    <t>ТП-53В</t>
  </si>
  <si>
    <t>ТП-18 ф.Северная</t>
  </si>
  <si>
    <t xml:space="preserve">ТП-64 </t>
  </si>
  <si>
    <t xml:space="preserve">ТП-64 руб. 2 </t>
  </si>
  <si>
    <t xml:space="preserve">ТП-307 руб. 8 </t>
  </si>
  <si>
    <t>ТП-53А</t>
  </si>
  <si>
    <t>ТП-257 руб.3</t>
  </si>
  <si>
    <t>11,25 2022.11.24</t>
  </si>
  <si>
    <t>11,53 2022.11.24</t>
  </si>
  <si>
    <t>ТП-444</t>
  </si>
  <si>
    <t>ТП-178,545,422,475,68</t>
  </si>
  <si>
    <t>РП-4 яч.18</t>
  </si>
  <si>
    <t>09,28 2022.11.25</t>
  </si>
  <si>
    <t>09,58 2022.11.25</t>
  </si>
  <si>
    <t>ПС Город яч.3</t>
  </si>
  <si>
    <t>09,23 2022.11.28</t>
  </si>
  <si>
    <t>09,44 2022.11.28</t>
  </si>
  <si>
    <t>Р219 ВЛ-6 кВ "РП-3 - ТП-54" ф.44</t>
  </si>
  <si>
    <t xml:space="preserve">ТП-271, 261, 182, 210, 127, 231, 241 </t>
  </si>
  <si>
    <t>ТП-53Ж</t>
  </si>
  <si>
    <t>ТП-95</t>
  </si>
  <si>
    <t>15,40 2022.11.30</t>
  </si>
  <si>
    <t>17,15 2022.11.30</t>
  </si>
  <si>
    <t>ТП-119 Т2</t>
  </si>
  <si>
    <t>ТП-113 ф.Машиностроителей, 7</t>
  </si>
  <si>
    <t>ТП-94Д</t>
  </si>
  <si>
    <t>ТП-48Д</t>
  </si>
  <si>
    <t>ТП-101А</t>
  </si>
  <si>
    <t>РП-2 ф.9(и)</t>
  </si>
  <si>
    <t>10,45 2022.12.02</t>
  </si>
  <si>
    <t>11,50 2022.12.02</t>
  </si>
  <si>
    <t>03,05 2022.12.03</t>
  </si>
  <si>
    <t>04,17 2022.12.03</t>
  </si>
  <si>
    <t>ТП-73 ф.16Т(И)</t>
  </si>
  <si>
    <t>13,42 2022.12.03</t>
  </si>
  <si>
    <t>16,46 2022.12.03</t>
  </si>
  <si>
    <t>ВЛ-10 РПТ-14 ТП-11-ТП-105(и)</t>
  </si>
  <si>
    <t>15,20 2022.12.04</t>
  </si>
  <si>
    <t>18,45 2022.12.04</t>
  </si>
  <si>
    <t>16,28 2022.12.04</t>
  </si>
  <si>
    <t>18,48 2022.12.04</t>
  </si>
  <si>
    <t>ТП-305-4</t>
  </si>
  <si>
    <t>ТП-230</t>
  </si>
  <si>
    <t>ТП-230-2</t>
  </si>
  <si>
    <t>ТП-121, секц.1</t>
  </si>
  <si>
    <t>ТП-121 секц.1</t>
  </si>
  <si>
    <t>ТП-499 секц.1</t>
  </si>
  <si>
    <t>Ф-5 ТП-КНС-1</t>
  </si>
  <si>
    <t>ТП-141</t>
  </si>
  <si>
    <t>16И, 16Т (и)</t>
  </si>
  <si>
    <t>05,45 2022.12.06</t>
  </si>
  <si>
    <t>06,45 2022.12.06</t>
  </si>
  <si>
    <t>10,17 2022.12.06</t>
  </si>
  <si>
    <t>10,48 2022.12.06</t>
  </si>
  <si>
    <t>ТП-113 ф.Советская, 29</t>
  </si>
  <si>
    <t xml:space="preserve">ТП-162 </t>
  </si>
  <si>
    <t>ТП-13а, ТП-487, ТП-268</t>
  </si>
  <si>
    <t>ТП-50Б</t>
  </si>
  <si>
    <t>ТП-50з</t>
  </si>
  <si>
    <t>ТП-42А</t>
  </si>
  <si>
    <t>15,22 2022.12.10</t>
  </si>
  <si>
    <t>16,20 2022.12.10</t>
  </si>
  <si>
    <t xml:space="preserve">ТП-5 </t>
  </si>
  <si>
    <t>ТП-477 руб.3</t>
  </si>
  <si>
    <t>16,20 2022.12.11</t>
  </si>
  <si>
    <t>17,45 2022.12.11</t>
  </si>
  <si>
    <t>ВЛ-10кВ ТП-58 - ТП-91</t>
  </si>
  <si>
    <t>ТП-454 РУ-0,4кВ сек.1</t>
  </si>
  <si>
    <t>ТП-Ц-1</t>
  </si>
  <si>
    <t>ТП-65-10</t>
  </si>
  <si>
    <t xml:space="preserve">ТП-176 секция 1 </t>
  </si>
  <si>
    <t>ТП-19С (с)</t>
  </si>
  <si>
    <t>17,00 2022.12.15</t>
  </si>
  <si>
    <t>20,25 2022.12.15</t>
  </si>
  <si>
    <t>ТП-93 (и)</t>
  </si>
  <si>
    <t>21,10 2022.12.15</t>
  </si>
  <si>
    <t>ТП-91 ф.Стахановская, 81</t>
  </si>
  <si>
    <t>20,00 2022.12.17</t>
  </si>
  <si>
    <t>20,50 2022.12.17</t>
  </si>
  <si>
    <t>ПС Парковая ф.36</t>
  </si>
  <si>
    <t>07,46 2022.12.18</t>
  </si>
  <si>
    <t>08,23 2022.12.18</t>
  </si>
  <si>
    <t>ПС Северная ф.17 (с)</t>
  </si>
  <si>
    <t>04,05 2022.12.19</t>
  </si>
  <si>
    <t>08,00 2022.12.19</t>
  </si>
  <si>
    <t>ТП-456,44,РП-35</t>
  </si>
  <si>
    <t>ТП-456-2,ТП-44-5,РП-35-5</t>
  </si>
  <si>
    <t>РП-3 яч.2</t>
  </si>
  <si>
    <t>08,01 2022.12.19</t>
  </si>
  <si>
    <t>12,40 2022.12.19</t>
  </si>
  <si>
    <t>ТП-534</t>
  </si>
  <si>
    <t>ТП-105 Т1</t>
  </si>
  <si>
    <t>ТП-3 яч.6</t>
  </si>
  <si>
    <t>06,20 2022.12.20</t>
  </si>
  <si>
    <t>07,05 2022.12.20</t>
  </si>
  <si>
    <t>ТП-32 (и)</t>
  </si>
  <si>
    <t>20,06 2022.12.22</t>
  </si>
  <si>
    <t>21,47 2022.12.22</t>
  </si>
  <si>
    <t>РП-5 яч.9 (и)</t>
  </si>
  <si>
    <t>00,36 2022.12.23</t>
  </si>
  <si>
    <t>01,36 2022.12.23</t>
  </si>
  <si>
    <t>ПС Ишимбай ф.8и</t>
  </si>
  <si>
    <t>12,40 2022.12.23</t>
  </si>
  <si>
    <t>13,26 2022.12.23</t>
  </si>
  <si>
    <t>ПС Машзавод яч.18</t>
  </si>
  <si>
    <t>16,10 2022.12.23</t>
  </si>
  <si>
    <t>18,40 2022.12.23</t>
  </si>
  <si>
    <t>Ф-19 РП-6</t>
  </si>
  <si>
    <t>12,58 2022.12.25</t>
  </si>
  <si>
    <t>14,23 2022.12.25</t>
  </si>
  <si>
    <t>РП-26 руб.9,10</t>
  </si>
  <si>
    <t>14,00 2022.12.26</t>
  </si>
  <si>
    <t>16,20 2022.12.26</t>
  </si>
  <si>
    <t>ТП-197 ф.Щербаковой</t>
  </si>
  <si>
    <t>ПС Тайрук ф.12(и)</t>
  </si>
  <si>
    <t>23,45 2022.12.27</t>
  </si>
  <si>
    <t>00,47 2022.12.28</t>
  </si>
  <si>
    <t>ТП-147</t>
  </si>
  <si>
    <t>ВЛ-6 кВ "ТП-158 - ТП-253" ф.1В</t>
  </si>
  <si>
    <t>ТП-202, 185, 259, 26, 245</t>
  </si>
  <si>
    <t>ТП-42 ф.Вахитова,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</si>
</sst>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yyyy/mm/dd"/>
    <numFmt numFmtId="165" formatCode="0.000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 applyFill="0" applyProtection="0"/>
    <xf numFmtId="0" fontId="7" fillId="0" borderId="0"/>
  </cellStyleXfs>
  <cellXfs count="177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Alignment="1"/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64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11" fillId="0" borderId="21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2" fontId="12" fillId="0" borderId="22" xfId="0" applyNumberFormat="1" applyFon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6" fillId="0" borderId="22" xfId="1" applyFill="1" applyBorder="1" applyAlignment="1">
      <alignment horizontal="center" vertical="center" wrapText="1"/>
    </xf>
    <xf numFmtId="14" fontId="0" fillId="0" borderId="23" xfId="0" applyNumberFormat="1" applyFill="1" applyBorder="1" applyAlignment="1" applyProtection="1">
      <alignment horizontal="center" vertical="center" wrapText="1"/>
    </xf>
    <xf numFmtId="17" fontId="0" fillId="0" borderId="23" xfId="0" applyNumberForma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/>
    <xf numFmtId="0" fontId="0" fillId="0" borderId="24" xfId="0" applyFill="1" applyBorder="1" applyAlignment="1" applyProtection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/>
    <xf numFmtId="0" fontId="8" fillId="0" borderId="0" xfId="0" applyFont="1" applyFill="1" applyBorder="1" applyAlignment="1"/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2" fontId="8" fillId="0" borderId="21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22" fontId="13" fillId="0" borderId="22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15" fillId="0" borderId="21" xfId="0" applyNumberFormat="1" applyFont="1" applyFill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4" fontId="16" fillId="0" borderId="21" xfId="0" applyNumberFormat="1" applyFont="1" applyFill="1" applyBorder="1" applyAlignment="1">
      <alignment horizontal="center" vertical="center" wrapText="1"/>
    </xf>
    <xf numFmtId="22" fontId="16" fillId="0" borderId="21" xfId="0" applyNumberFormat="1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18" fillId="0" borderId="21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22" fontId="19" fillId="0" borderId="22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22" fontId="16" fillId="0" borderId="21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49" fontId="16" fillId="0" borderId="23" xfId="0" applyNumberFormat="1" applyFont="1" applyFill="1" applyBorder="1" applyAlignment="1" applyProtection="1">
      <alignment horizontal="center" vertical="center" wrapText="1"/>
    </xf>
    <xf numFmtId="14" fontId="16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22" fontId="19" fillId="0" borderId="28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22" fontId="19" fillId="0" borderId="2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22" fontId="0" fillId="0" borderId="21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49" fontId="0" fillId="0" borderId="23" xfId="0" applyNumberForma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 wrapText="1"/>
    </xf>
    <xf numFmtId="14" fontId="16" fillId="0" borderId="23" xfId="0" applyNumberFormat="1" applyFont="1" applyFill="1" applyBorder="1" applyAlignment="1" applyProtection="1">
      <alignment horizontal="center" vertical="center" wrapText="1"/>
    </xf>
    <xf numFmtId="17" fontId="16" fillId="0" borderId="23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" fontId="16" fillId="0" borderId="2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166" fontId="8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16" fillId="0" borderId="22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21" xfId="0" applyFont="1" applyFill="1" applyBorder="1" applyAlignment="1">
      <alignment horizontal="center" textRotation="90"/>
    </xf>
    <xf numFmtId="2" fontId="0" fillId="0" borderId="12" xfId="0" applyNumberFormat="1" applyFont="1" applyFill="1" applyBorder="1" applyAlignment="1">
      <alignment horizontal="center" vertical="center" textRotation="90" wrapText="1"/>
    </xf>
    <xf numFmtId="2" fontId="0" fillId="0" borderId="11" xfId="0" applyNumberFormat="1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opLeftCell="A49" zoomScale="85" zoomScaleNormal="85" workbookViewId="0">
      <selection activeCell="J10" sqref="J10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/>
    <col min="6" max="7" width="18.28515625" style="7" customWidth="1"/>
    <col min="8" max="8" width="9.140625" style="7" customWidth="1"/>
    <col min="9" max="9" width="9.140625" style="7"/>
    <col min="10" max="10" width="19" style="7" customWidth="1"/>
    <col min="11" max="11" width="13.42578125" style="7" customWidth="1"/>
    <col min="12" max="23" width="9.140625" style="7"/>
    <col min="24" max="24" width="9.855468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30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50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41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50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42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50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42"/>
      <c r="J9" s="140"/>
      <c r="K9" s="142"/>
      <c r="L9" s="142"/>
      <c r="M9" s="142"/>
      <c r="N9" s="6" t="s">
        <v>23</v>
      </c>
      <c r="O9" s="6" t="s">
        <v>24</v>
      </c>
      <c r="P9" s="6" t="s">
        <v>25</v>
      </c>
      <c r="Q9" s="6" t="s">
        <v>26</v>
      </c>
      <c r="R9" s="6" t="s">
        <v>27</v>
      </c>
      <c r="S9" s="6" t="s">
        <v>28</v>
      </c>
      <c r="T9" s="6" t="s">
        <v>29</v>
      </c>
      <c r="U9" s="142"/>
      <c r="V9" s="142"/>
      <c r="W9" s="154"/>
      <c r="X9" s="144"/>
      <c r="Y9" s="146"/>
      <c r="Z9" s="146"/>
      <c r="AA9" s="140"/>
      <c r="AB9" s="150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37">
        <v>28</v>
      </c>
    </row>
    <row r="11" spans="1:28" ht="45" x14ac:dyDescent="0.3">
      <c r="A11" s="24">
        <v>1</v>
      </c>
      <c r="B11" s="18" t="s">
        <v>50</v>
      </c>
      <c r="C11" s="27" t="s">
        <v>67</v>
      </c>
      <c r="D11" s="27" t="s">
        <v>68</v>
      </c>
      <c r="E11" s="27" t="s">
        <v>69</v>
      </c>
      <c r="F11" s="27" t="s">
        <v>70</v>
      </c>
      <c r="G11" s="27" t="s">
        <v>71</v>
      </c>
      <c r="H11" s="27" t="s">
        <v>72</v>
      </c>
      <c r="I11" s="27">
        <v>1.38</v>
      </c>
      <c r="J11" s="27" t="s">
        <v>73</v>
      </c>
      <c r="K11" s="27">
        <v>0</v>
      </c>
      <c r="L11" s="27">
        <v>0</v>
      </c>
      <c r="M11" s="27">
        <v>17</v>
      </c>
      <c r="N11" s="27">
        <v>0</v>
      </c>
      <c r="O11" s="27">
        <v>0</v>
      </c>
      <c r="P11" s="27">
        <v>17</v>
      </c>
      <c r="Q11" s="27">
        <v>0</v>
      </c>
      <c r="R11" s="27">
        <v>0</v>
      </c>
      <c r="S11" s="27">
        <v>9</v>
      </c>
      <c r="T11" s="27">
        <v>8</v>
      </c>
      <c r="U11" s="27">
        <v>0</v>
      </c>
      <c r="V11" s="27">
        <v>64</v>
      </c>
      <c r="W11" s="27"/>
      <c r="X11" s="27">
        <v>1</v>
      </c>
      <c r="Y11" s="27" t="s">
        <v>74</v>
      </c>
      <c r="Z11" s="27"/>
      <c r="AA11" s="38">
        <v>0</v>
      </c>
      <c r="AB11" s="41">
        <f>I11*V11/1000</f>
        <v>8.8319999999999996E-2</v>
      </c>
    </row>
    <row r="12" spans="1:28" ht="33.75" x14ac:dyDescent="0.3">
      <c r="A12" s="24">
        <f>A11+1</f>
        <v>2</v>
      </c>
      <c r="B12" s="18" t="s">
        <v>50</v>
      </c>
      <c r="C12" s="27" t="s">
        <v>75</v>
      </c>
      <c r="D12" s="27" t="s">
        <v>76</v>
      </c>
      <c r="E12" s="27" t="s">
        <v>69</v>
      </c>
      <c r="F12" s="27" t="s">
        <v>77</v>
      </c>
      <c r="G12" s="27" t="s">
        <v>78</v>
      </c>
      <c r="H12" s="27" t="s">
        <v>72</v>
      </c>
      <c r="I12" s="27">
        <v>0.98</v>
      </c>
      <c r="J12" s="27" t="s">
        <v>73</v>
      </c>
      <c r="K12" s="27">
        <v>0</v>
      </c>
      <c r="L12" s="27">
        <v>0</v>
      </c>
      <c r="M12" s="27">
        <v>18</v>
      </c>
      <c r="N12" s="27">
        <v>0</v>
      </c>
      <c r="O12" s="27">
        <v>0</v>
      </c>
      <c r="P12" s="27">
        <v>18</v>
      </c>
      <c r="Q12" s="27">
        <v>0</v>
      </c>
      <c r="R12" s="27">
        <v>0</v>
      </c>
      <c r="S12" s="27">
        <v>0</v>
      </c>
      <c r="T12" s="27">
        <v>18</v>
      </c>
      <c r="U12" s="27">
        <v>0</v>
      </c>
      <c r="V12" s="27">
        <v>41</v>
      </c>
      <c r="W12" s="27"/>
      <c r="X12" s="27">
        <v>2</v>
      </c>
      <c r="Y12" s="34" t="s">
        <v>113</v>
      </c>
      <c r="Z12" s="35" t="s">
        <v>114</v>
      </c>
      <c r="AA12" s="38">
        <v>1</v>
      </c>
      <c r="AB12" s="41">
        <f t="shared" ref="AB12:AB41" si="0">I12*V12/1000</f>
        <v>4.018E-2</v>
      </c>
    </row>
    <row r="13" spans="1:28" ht="45" x14ac:dyDescent="0.3">
      <c r="A13" s="24">
        <f t="shared" ref="A13:A41" si="1">A12+1</f>
        <v>3</v>
      </c>
      <c r="B13" s="18" t="s">
        <v>50</v>
      </c>
      <c r="C13" s="28" t="s">
        <v>55</v>
      </c>
      <c r="D13" s="28" t="s">
        <v>100</v>
      </c>
      <c r="E13" s="29">
        <v>0.38</v>
      </c>
      <c r="F13" s="30">
        <v>44572.572916666664</v>
      </c>
      <c r="G13" s="30">
        <v>44572.670138888891</v>
      </c>
      <c r="H13" s="29" t="s">
        <v>54</v>
      </c>
      <c r="I13" s="31">
        <f t="shared" ref="I13:I14" si="2">(G13-F13)*24</f>
        <v>2.3333333334303461</v>
      </c>
      <c r="J13" s="28" t="s">
        <v>100</v>
      </c>
      <c r="K13" s="29">
        <v>0</v>
      </c>
      <c r="L13" s="29">
        <v>0</v>
      </c>
      <c r="M13" s="32">
        <v>10</v>
      </c>
      <c r="N13" s="32">
        <v>0</v>
      </c>
      <c r="O13" s="32">
        <v>0</v>
      </c>
      <c r="P13" s="32">
        <v>10</v>
      </c>
      <c r="Q13" s="32">
        <v>0</v>
      </c>
      <c r="R13" s="32">
        <v>0</v>
      </c>
      <c r="S13" s="32">
        <v>0</v>
      </c>
      <c r="T13" s="32">
        <v>10</v>
      </c>
      <c r="U13" s="29">
        <v>0</v>
      </c>
      <c r="V13" s="29">
        <v>35.200000000000003</v>
      </c>
      <c r="W13" s="27"/>
      <c r="X13" s="29"/>
      <c r="Y13" s="29"/>
      <c r="Z13" s="29"/>
      <c r="AA13" s="39">
        <v>1</v>
      </c>
      <c r="AB13" s="41">
        <f t="shared" si="0"/>
        <v>8.2133333336748188E-2</v>
      </c>
    </row>
    <row r="14" spans="1:28" ht="33.75" x14ac:dyDescent="0.3">
      <c r="A14" s="24">
        <f t="shared" si="1"/>
        <v>4</v>
      </c>
      <c r="B14" s="18" t="s">
        <v>50</v>
      </c>
      <c r="C14" s="28" t="s">
        <v>55</v>
      </c>
      <c r="D14" s="28" t="s">
        <v>101</v>
      </c>
      <c r="E14" s="29" t="s">
        <v>102</v>
      </c>
      <c r="F14" s="30">
        <v>44572.586805555555</v>
      </c>
      <c r="G14" s="30">
        <v>44572.621527777781</v>
      </c>
      <c r="H14" s="29" t="s">
        <v>54</v>
      </c>
      <c r="I14" s="31">
        <f t="shared" si="2"/>
        <v>0.8333333334303461</v>
      </c>
      <c r="J14" s="28" t="s">
        <v>101</v>
      </c>
      <c r="K14" s="29">
        <v>0</v>
      </c>
      <c r="L14" s="29">
        <v>0</v>
      </c>
      <c r="M14" s="32">
        <v>208</v>
      </c>
      <c r="N14" s="32">
        <v>0</v>
      </c>
      <c r="O14" s="32">
        <v>0</v>
      </c>
      <c r="P14" s="32">
        <v>208</v>
      </c>
      <c r="Q14" s="32">
        <v>0</v>
      </c>
      <c r="R14" s="32">
        <v>0</v>
      </c>
      <c r="S14" s="32">
        <v>0</v>
      </c>
      <c r="T14" s="32">
        <v>208</v>
      </c>
      <c r="U14" s="29">
        <v>0</v>
      </c>
      <c r="V14" s="29">
        <v>76.8</v>
      </c>
      <c r="W14" s="27"/>
      <c r="X14" s="29"/>
      <c r="Y14" s="29"/>
      <c r="Z14" s="29"/>
      <c r="AA14" s="39">
        <v>1</v>
      </c>
      <c r="AB14" s="41">
        <f t="shared" si="0"/>
        <v>6.4000000007450583E-2</v>
      </c>
    </row>
    <row r="15" spans="1:28" ht="33.75" x14ac:dyDescent="0.3">
      <c r="A15" s="24">
        <f t="shared" si="1"/>
        <v>5</v>
      </c>
      <c r="B15" s="18" t="s">
        <v>50</v>
      </c>
      <c r="C15" s="27" t="s">
        <v>75</v>
      </c>
      <c r="D15" s="27" t="s">
        <v>79</v>
      </c>
      <c r="E15" s="27" t="s">
        <v>69</v>
      </c>
      <c r="F15" s="27" t="s">
        <v>80</v>
      </c>
      <c r="G15" s="27" t="s">
        <v>81</v>
      </c>
      <c r="H15" s="27" t="s">
        <v>72</v>
      </c>
      <c r="I15" s="27">
        <v>2.2200000000000002</v>
      </c>
      <c r="J15" s="27" t="s">
        <v>73</v>
      </c>
      <c r="K15" s="27">
        <v>0</v>
      </c>
      <c r="L15" s="27">
        <v>0</v>
      </c>
      <c r="M15" s="27">
        <v>40</v>
      </c>
      <c r="N15" s="27">
        <v>0</v>
      </c>
      <c r="O15" s="27">
        <v>0</v>
      </c>
      <c r="P15" s="27">
        <v>40</v>
      </c>
      <c r="Q15" s="27">
        <v>0</v>
      </c>
      <c r="R15" s="27">
        <v>0</v>
      </c>
      <c r="S15" s="27">
        <v>0</v>
      </c>
      <c r="T15" s="27">
        <v>40</v>
      </c>
      <c r="U15" s="27">
        <v>0</v>
      </c>
      <c r="V15" s="27">
        <v>56</v>
      </c>
      <c r="W15" s="27"/>
      <c r="X15" s="27">
        <v>3</v>
      </c>
      <c r="Y15" s="27" t="s">
        <v>113</v>
      </c>
      <c r="Z15" s="27" t="s">
        <v>114</v>
      </c>
      <c r="AA15" s="38">
        <v>1</v>
      </c>
      <c r="AB15" s="41">
        <f t="shared" si="0"/>
        <v>0.12432000000000001</v>
      </c>
    </row>
    <row r="16" spans="1:28" ht="45" x14ac:dyDescent="0.3">
      <c r="A16" s="24">
        <f t="shared" si="1"/>
        <v>6</v>
      </c>
      <c r="B16" s="18" t="s">
        <v>50</v>
      </c>
      <c r="C16" s="28" t="s">
        <v>51</v>
      </c>
      <c r="D16" s="28" t="s">
        <v>103</v>
      </c>
      <c r="E16" s="29" t="s">
        <v>102</v>
      </c>
      <c r="F16" s="30">
        <v>44574.59375</v>
      </c>
      <c r="G16" s="30">
        <v>44574.648611111108</v>
      </c>
      <c r="H16" s="29" t="s">
        <v>54</v>
      </c>
      <c r="I16" s="31">
        <f t="shared" ref="I16" si="3">(G16-F16)*24</f>
        <v>1.316666666592937</v>
      </c>
      <c r="J16" s="28" t="s">
        <v>104</v>
      </c>
      <c r="K16" s="29">
        <v>0</v>
      </c>
      <c r="L16" s="29">
        <v>0</v>
      </c>
      <c r="M16" s="32">
        <v>527</v>
      </c>
      <c r="N16" s="32">
        <v>0</v>
      </c>
      <c r="O16" s="32">
        <v>0</v>
      </c>
      <c r="P16" s="32">
        <v>527</v>
      </c>
      <c r="Q16" s="32">
        <v>0</v>
      </c>
      <c r="R16" s="32">
        <v>0</v>
      </c>
      <c r="S16" s="32">
        <v>0</v>
      </c>
      <c r="T16" s="32">
        <v>527</v>
      </c>
      <c r="U16" s="29">
        <v>0</v>
      </c>
      <c r="V16" s="29">
        <v>230.44</v>
      </c>
      <c r="W16" s="27"/>
      <c r="X16" s="29"/>
      <c r="Y16" s="29"/>
      <c r="Z16" s="29"/>
      <c r="AA16" s="39">
        <v>1</v>
      </c>
      <c r="AB16" s="41">
        <f t="shared" si="0"/>
        <v>0.30341266664967642</v>
      </c>
    </row>
    <row r="17" spans="1:28" ht="33.75" x14ac:dyDescent="0.3">
      <c r="A17" s="24">
        <f t="shared" si="1"/>
        <v>7</v>
      </c>
      <c r="B17" s="18" t="s">
        <v>50</v>
      </c>
      <c r="C17" s="27" t="s">
        <v>75</v>
      </c>
      <c r="D17" s="27" t="s">
        <v>82</v>
      </c>
      <c r="E17" s="27" t="s">
        <v>69</v>
      </c>
      <c r="F17" s="27" t="s">
        <v>83</v>
      </c>
      <c r="G17" s="27" t="s">
        <v>84</v>
      </c>
      <c r="H17" s="27" t="s">
        <v>72</v>
      </c>
      <c r="I17" s="27">
        <v>1.45</v>
      </c>
      <c r="J17" s="27" t="s">
        <v>73</v>
      </c>
      <c r="K17" s="27">
        <v>0</v>
      </c>
      <c r="L17" s="27">
        <v>0</v>
      </c>
      <c r="M17" s="27">
        <v>62</v>
      </c>
      <c r="N17" s="27">
        <v>0</v>
      </c>
      <c r="O17" s="27">
        <v>0</v>
      </c>
      <c r="P17" s="27">
        <v>62</v>
      </c>
      <c r="Q17" s="27">
        <v>0</v>
      </c>
      <c r="R17" s="27">
        <v>0</v>
      </c>
      <c r="S17" s="27">
        <v>0</v>
      </c>
      <c r="T17" s="27">
        <v>62</v>
      </c>
      <c r="U17" s="27">
        <v>0</v>
      </c>
      <c r="V17" s="27">
        <v>84</v>
      </c>
      <c r="W17" s="27"/>
      <c r="X17" s="27">
        <v>4</v>
      </c>
      <c r="Y17" s="27" t="s">
        <v>85</v>
      </c>
      <c r="Z17" s="27" t="s">
        <v>114</v>
      </c>
      <c r="AA17" s="38">
        <v>0</v>
      </c>
      <c r="AB17" s="41">
        <f t="shared" si="0"/>
        <v>0.12179999999999999</v>
      </c>
    </row>
    <row r="18" spans="1:28" ht="35.25" customHeight="1" x14ac:dyDescent="0.3">
      <c r="A18" s="24">
        <f t="shared" si="1"/>
        <v>8</v>
      </c>
      <c r="B18" s="18" t="s">
        <v>50</v>
      </c>
      <c r="C18" s="27" t="s">
        <v>67</v>
      </c>
      <c r="D18" s="27" t="s">
        <v>86</v>
      </c>
      <c r="E18" s="27" t="s">
        <v>69</v>
      </c>
      <c r="F18" s="27" t="s">
        <v>87</v>
      </c>
      <c r="G18" s="27" t="s">
        <v>88</v>
      </c>
      <c r="H18" s="27" t="s">
        <v>72</v>
      </c>
      <c r="I18" s="27">
        <v>4.4000000000000004</v>
      </c>
      <c r="J18" s="27" t="s">
        <v>73</v>
      </c>
      <c r="K18" s="27">
        <v>0</v>
      </c>
      <c r="L18" s="27">
        <v>0</v>
      </c>
      <c r="M18" s="27">
        <v>135</v>
      </c>
      <c r="N18" s="27">
        <v>0</v>
      </c>
      <c r="O18" s="27">
        <v>0</v>
      </c>
      <c r="P18" s="27">
        <v>135</v>
      </c>
      <c r="Q18" s="27">
        <v>0</v>
      </c>
      <c r="R18" s="27">
        <v>0</v>
      </c>
      <c r="S18" s="27">
        <v>2</v>
      </c>
      <c r="T18" s="27">
        <v>133</v>
      </c>
      <c r="U18" s="27">
        <v>0</v>
      </c>
      <c r="V18" s="27">
        <v>99</v>
      </c>
      <c r="W18" s="27"/>
      <c r="X18" s="27">
        <v>5</v>
      </c>
      <c r="Y18" s="27" t="s">
        <v>113</v>
      </c>
      <c r="Z18" s="27" t="s">
        <v>114</v>
      </c>
      <c r="AA18" s="38">
        <v>1</v>
      </c>
      <c r="AB18" s="41">
        <f t="shared" si="0"/>
        <v>0.43560000000000004</v>
      </c>
    </row>
    <row r="19" spans="1:28" ht="36" x14ac:dyDescent="0.3">
      <c r="A19" s="24">
        <f t="shared" si="1"/>
        <v>9</v>
      </c>
      <c r="B19" s="18" t="s">
        <v>50</v>
      </c>
      <c r="C19" s="19" t="s">
        <v>51</v>
      </c>
      <c r="D19" s="25" t="s">
        <v>52</v>
      </c>
      <c r="E19" s="26" t="s">
        <v>53</v>
      </c>
      <c r="F19" s="21">
        <v>44579.395833333336</v>
      </c>
      <c r="G19" s="21">
        <v>44579.666666666664</v>
      </c>
      <c r="H19" s="26" t="s">
        <v>54</v>
      </c>
      <c r="I19" s="22">
        <f t="shared" ref="I19:I36" si="4">(ABS(F19-G19)*24)</f>
        <v>6.4999999998835847</v>
      </c>
      <c r="J19" s="25" t="s">
        <v>52</v>
      </c>
      <c r="K19" s="27">
        <v>0</v>
      </c>
      <c r="L19" s="27">
        <v>0</v>
      </c>
      <c r="M19" s="19">
        <v>7</v>
      </c>
      <c r="N19" s="19">
        <v>0</v>
      </c>
      <c r="O19" s="19">
        <v>0</v>
      </c>
      <c r="P19" s="19">
        <v>7</v>
      </c>
      <c r="Q19" s="19">
        <v>0</v>
      </c>
      <c r="R19" s="19">
        <v>0</v>
      </c>
      <c r="S19" s="19">
        <v>7</v>
      </c>
      <c r="T19" s="19">
        <v>0</v>
      </c>
      <c r="U19" s="27">
        <v>0</v>
      </c>
      <c r="V19" s="19">
        <v>54</v>
      </c>
      <c r="W19" s="27"/>
      <c r="X19" s="20"/>
      <c r="Y19" s="23"/>
      <c r="Z19" s="23"/>
      <c r="AA19" s="40">
        <v>1</v>
      </c>
      <c r="AB19" s="41">
        <f t="shared" si="0"/>
        <v>0.35099999999371356</v>
      </c>
    </row>
    <row r="20" spans="1:28" ht="33.75" x14ac:dyDescent="0.3">
      <c r="A20" s="24">
        <f t="shared" si="1"/>
        <v>10</v>
      </c>
      <c r="B20" s="18" t="s">
        <v>50</v>
      </c>
      <c r="C20" s="19" t="s">
        <v>55</v>
      </c>
      <c r="D20" s="25" t="s">
        <v>56</v>
      </c>
      <c r="E20" s="26" t="s">
        <v>53</v>
      </c>
      <c r="F20" s="21">
        <v>44579.583333333336</v>
      </c>
      <c r="G20" s="21">
        <v>44579.666666666664</v>
      </c>
      <c r="H20" s="26" t="s">
        <v>54</v>
      </c>
      <c r="I20" s="22">
        <f t="shared" si="4"/>
        <v>1.9999999998835847</v>
      </c>
      <c r="J20" s="25" t="s">
        <v>56</v>
      </c>
      <c r="K20" s="27">
        <v>0</v>
      </c>
      <c r="L20" s="27">
        <v>0</v>
      </c>
      <c r="M20" s="19">
        <v>89</v>
      </c>
      <c r="N20" s="19">
        <v>0</v>
      </c>
      <c r="O20" s="19">
        <v>0</v>
      </c>
      <c r="P20" s="19">
        <v>89</v>
      </c>
      <c r="Q20" s="19">
        <v>0</v>
      </c>
      <c r="R20" s="19">
        <v>0</v>
      </c>
      <c r="S20" s="19">
        <v>89</v>
      </c>
      <c r="T20" s="19">
        <v>0</v>
      </c>
      <c r="U20" s="27">
        <v>0</v>
      </c>
      <c r="V20" s="19">
        <v>84</v>
      </c>
      <c r="W20" s="27"/>
      <c r="X20" s="20"/>
      <c r="Y20" s="23"/>
      <c r="Z20" s="23"/>
      <c r="AA20" s="40">
        <v>1</v>
      </c>
      <c r="AB20" s="41">
        <f t="shared" si="0"/>
        <v>0.16799999999022111</v>
      </c>
    </row>
    <row r="21" spans="1:28" ht="33.75" x14ac:dyDescent="0.3">
      <c r="A21" s="24">
        <f t="shared" si="1"/>
        <v>11</v>
      </c>
      <c r="B21" s="18" t="s">
        <v>50</v>
      </c>
      <c r="C21" s="28" t="s">
        <v>55</v>
      </c>
      <c r="D21" s="28" t="s">
        <v>105</v>
      </c>
      <c r="E21" s="29" t="s">
        <v>102</v>
      </c>
      <c r="F21" s="30">
        <v>44579.597222222219</v>
      </c>
      <c r="G21" s="30">
        <v>44579.635416666664</v>
      </c>
      <c r="H21" s="29" t="s">
        <v>54</v>
      </c>
      <c r="I21" s="31">
        <f t="shared" ref="I21" si="5">(G21-F21)*24</f>
        <v>0.91666666668606922</v>
      </c>
      <c r="J21" s="28" t="s">
        <v>105</v>
      </c>
      <c r="K21" s="29">
        <v>0</v>
      </c>
      <c r="L21" s="29">
        <v>0</v>
      </c>
      <c r="M21" s="32">
        <v>2</v>
      </c>
      <c r="N21" s="32">
        <v>0</v>
      </c>
      <c r="O21" s="32">
        <v>0</v>
      </c>
      <c r="P21" s="32">
        <v>2</v>
      </c>
      <c r="Q21" s="32">
        <v>0</v>
      </c>
      <c r="R21" s="32">
        <v>0</v>
      </c>
      <c r="S21" s="32">
        <v>0</v>
      </c>
      <c r="T21" s="32">
        <v>2</v>
      </c>
      <c r="U21" s="29">
        <v>0</v>
      </c>
      <c r="V21" s="29">
        <v>6.4</v>
      </c>
      <c r="W21" s="27"/>
      <c r="X21" s="29"/>
      <c r="Y21" s="29"/>
      <c r="Z21" s="29"/>
      <c r="AA21" s="39">
        <v>1</v>
      </c>
      <c r="AB21" s="41">
        <f t="shared" si="0"/>
        <v>5.8666666667908434E-3</v>
      </c>
    </row>
    <row r="22" spans="1:28" ht="33.75" x14ac:dyDescent="0.3">
      <c r="A22" s="24">
        <f t="shared" si="1"/>
        <v>12</v>
      </c>
      <c r="B22" s="18" t="s">
        <v>50</v>
      </c>
      <c r="C22" s="19" t="s">
        <v>55</v>
      </c>
      <c r="D22" s="25" t="s">
        <v>57</v>
      </c>
      <c r="E22" s="26" t="s">
        <v>53</v>
      </c>
      <c r="F22" s="21">
        <v>44580.583333333336</v>
      </c>
      <c r="G22" s="21">
        <v>44580.666666666664</v>
      </c>
      <c r="H22" s="26" t="s">
        <v>54</v>
      </c>
      <c r="I22" s="22">
        <f t="shared" si="4"/>
        <v>1.9999999998835847</v>
      </c>
      <c r="J22" s="25" t="s">
        <v>57</v>
      </c>
      <c r="K22" s="27">
        <v>0</v>
      </c>
      <c r="L22" s="27">
        <v>0</v>
      </c>
      <c r="M22" s="19">
        <v>62</v>
      </c>
      <c r="N22" s="19">
        <v>0</v>
      </c>
      <c r="O22" s="19">
        <v>0</v>
      </c>
      <c r="P22" s="19">
        <v>62</v>
      </c>
      <c r="Q22" s="19">
        <v>0</v>
      </c>
      <c r="R22" s="19">
        <v>0</v>
      </c>
      <c r="S22" s="19">
        <v>62</v>
      </c>
      <c r="T22" s="19">
        <v>0</v>
      </c>
      <c r="U22" s="27">
        <v>0</v>
      </c>
      <c r="V22" s="19">
        <v>49</v>
      </c>
      <c r="W22" s="27"/>
      <c r="X22" s="20"/>
      <c r="Y22" s="23"/>
      <c r="Z22" s="23"/>
      <c r="AA22" s="40">
        <v>1</v>
      </c>
      <c r="AB22" s="41">
        <f t="shared" si="0"/>
        <v>9.799999999429565E-2</v>
      </c>
    </row>
    <row r="23" spans="1:28" ht="33.75" x14ac:dyDescent="0.3">
      <c r="A23" s="24">
        <f t="shared" si="1"/>
        <v>13</v>
      </c>
      <c r="B23" s="18" t="s">
        <v>50</v>
      </c>
      <c r="C23" s="27" t="s">
        <v>75</v>
      </c>
      <c r="D23" s="27" t="s">
        <v>89</v>
      </c>
      <c r="E23" s="27" t="s">
        <v>69</v>
      </c>
      <c r="F23" s="27" t="s">
        <v>90</v>
      </c>
      <c r="G23" s="27" t="s">
        <v>91</v>
      </c>
      <c r="H23" s="27" t="s">
        <v>72</v>
      </c>
      <c r="I23" s="27">
        <v>1.5</v>
      </c>
      <c r="J23" s="27" t="s">
        <v>73</v>
      </c>
      <c r="K23" s="27">
        <v>0</v>
      </c>
      <c r="L23" s="27">
        <v>0</v>
      </c>
      <c r="M23" s="27">
        <v>18</v>
      </c>
      <c r="N23" s="27">
        <v>0</v>
      </c>
      <c r="O23" s="27">
        <v>0</v>
      </c>
      <c r="P23" s="27">
        <v>18</v>
      </c>
      <c r="Q23" s="27">
        <v>0</v>
      </c>
      <c r="R23" s="27">
        <v>0</v>
      </c>
      <c r="S23" s="27">
        <v>1</v>
      </c>
      <c r="T23" s="27">
        <v>17</v>
      </c>
      <c r="U23" s="27">
        <v>0</v>
      </c>
      <c r="V23" s="27">
        <v>75</v>
      </c>
      <c r="W23" s="27"/>
      <c r="X23" s="27">
        <v>6</v>
      </c>
      <c r="Y23" s="27" t="s">
        <v>113</v>
      </c>
      <c r="Z23" s="27" t="s">
        <v>114</v>
      </c>
      <c r="AA23" s="38">
        <v>1</v>
      </c>
      <c r="AB23" s="41">
        <f t="shared" si="0"/>
        <v>0.1125</v>
      </c>
    </row>
    <row r="24" spans="1:28" ht="33.75" x14ac:dyDescent="0.3">
      <c r="A24" s="24">
        <f t="shared" si="1"/>
        <v>14</v>
      </c>
      <c r="B24" s="18" t="s">
        <v>50</v>
      </c>
      <c r="C24" s="28" t="s">
        <v>55</v>
      </c>
      <c r="D24" s="28" t="s">
        <v>106</v>
      </c>
      <c r="E24" s="29" t="s">
        <v>59</v>
      </c>
      <c r="F24" s="30">
        <v>44580.547222222223</v>
      </c>
      <c r="G24" s="30">
        <v>44580.580555555556</v>
      </c>
      <c r="H24" s="29" t="s">
        <v>54</v>
      </c>
      <c r="I24" s="31">
        <f t="shared" ref="I24:I25" si="6">(G24-F24)*24</f>
        <v>0.79999999998835847</v>
      </c>
      <c r="J24" s="28" t="s">
        <v>106</v>
      </c>
      <c r="K24" s="29">
        <v>0</v>
      </c>
      <c r="L24" s="29">
        <v>0</v>
      </c>
      <c r="M24" s="32">
        <v>98</v>
      </c>
      <c r="N24" s="32">
        <v>0</v>
      </c>
      <c r="O24" s="32">
        <v>0</v>
      </c>
      <c r="P24" s="32">
        <v>98</v>
      </c>
      <c r="Q24" s="32">
        <v>0</v>
      </c>
      <c r="R24" s="32">
        <v>0</v>
      </c>
      <c r="S24" s="32">
        <v>0</v>
      </c>
      <c r="T24" s="32">
        <v>98</v>
      </c>
      <c r="U24" s="29">
        <v>0</v>
      </c>
      <c r="V24" s="29">
        <v>141.44</v>
      </c>
      <c r="W24" s="27"/>
      <c r="X24" s="29"/>
      <c r="Y24" s="29"/>
      <c r="Z24" s="29"/>
      <c r="AA24" s="39">
        <v>1</v>
      </c>
      <c r="AB24" s="41">
        <f t="shared" si="0"/>
        <v>0.11315199999835342</v>
      </c>
    </row>
    <row r="25" spans="1:28" ht="45" x14ac:dyDescent="0.3">
      <c r="A25" s="24">
        <f t="shared" si="1"/>
        <v>15</v>
      </c>
      <c r="B25" s="18" t="s">
        <v>50</v>
      </c>
      <c r="C25" s="28" t="s">
        <v>51</v>
      </c>
      <c r="D25" s="28" t="s">
        <v>107</v>
      </c>
      <c r="E25" s="29" t="s">
        <v>59</v>
      </c>
      <c r="F25" s="30">
        <v>44580.589583333334</v>
      </c>
      <c r="G25" s="30">
        <v>44580.624305555553</v>
      </c>
      <c r="H25" s="29" t="s">
        <v>54</v>
      </c>
      <c r="I25" s="31">
        <f t="shared" si="6"/>
        <v>0.83333333325572312</v>
      </c>
      <c r="J25" s="33" t="s">
        <v>108</v>
      </c>
      <c r="K25" s="33">
        <v>0</v>
      </c>
      <c r="L25" s="33">
        <v>0</v>
      </c>
      <c r="M25" s="33">
        <v>381</v>
      </c>
      <c r="N25" s="33">
        <v>0</v>
      </c>
      <c r="O25" s="33">
        <v>0</v>
      </c>
      <c r="P25" s="33">
        <v>381</v>
      </c>
      <c r="Q25" s="33">
        <v>0</v>
      </c>
      <c r="R25" s="33">
        <v>0</v>
      </c>
      <c r="S25" s="33">
        <v>0</v>
      </c>
      <c r="T25" s="33">
        <v>381</v>
      </c>
      <c r="U25" s="33">
        <v>0</v>
      </c>
      <c r="V25" s="33">
        <v>187.71</v>
      </c>
      <c r="W25" s="27"/>
      <c r="X25" s="29"/>
      <c r="Y25" s="29"/>
      <c r="Z25" s="29"/>
      <c r="AA25" s="39">
        <v>1</v>
      </c>
      <c r="AB25" s="41">
        <f t="shared" si="0"/>
        <v>0.15642499998543177</v>
      </c>
    </row>
    <row r="26" spans="1:28" ht="36" x14ac:dyDescent="0.3">
      <c r="A26" s="24">
        <f t="shared" si="1"/>
        <v>16</v>
      </c>
      <c r="B26" s="18" t="s">
        <v>50</v>
      </c>
      <c r="C26" s="19" t="s">
        <v>51</v>
      </c>
      <c r="D26" s="25" t="s">
        <v>52</v>
      </c>
      <c r="E26" s="26" t="s">
        <v>53</v>
      </c>
      <c r="F26" s="21">
        <v>44581.395833333336</v>
      </c>
      <c r="G26" s="21">
        <v>44581.666666666664</v>
      </c>
      <c r="H26" s="26" t="s">
        <v>54</v>
      </c>
      <c r="I26" s="22">
        <f t="shared" si="4"/>
        <v>6.4999999998835847</v>
      </c>
      <c r="J26" s="25" t="s">
        <v>52</v>
      </c>
      <c r="K26" s="27">
        <v>0</v>
      </c>
      <c r="L26" s="27">
        <v>0</v>
      </c>
      <c r="M26" s="19">
        <v>7</v>
      </c>
      <c r="N26" s="19">
        <v>0</v>
      </c>
      <c r="O26" s="19">
        <v>0</v>
      </c>
      <c r="P26" s="19">
        <v>7</v>
      </c>
      <c r="Q26" s="19">
        <v>0</v>
      </c>
      <c r="R26" s="19">
        <v>0</v>
      </c>
      <c r="S26" s="19">
        <v>7</v>
      </c>
      <c r="T26" s="19">
        <v>0</v>
      </c>
      <c r="U26" s="27">
        <v>0</v>
      </c>
      <c r="V26" s="19">
        <v>54</v>
      </c>
      <c r="W26" s="27"/>
      <c r="X26" s="20"/>
      <c r="Y26" s="23"/>
      <c r="Z26" s="23"/>
      <c r="AA26" s="40">
        <v>1</v>
      </c>
      <c r="AB26" s="41">
        <f t="shared" si="0"/>
        <v>0.35099999999371356</v>
      </c>
    </row>
    <row r="27" spans="1:28" ht="33.75" x14ac:dyDescent="0.3">
      <c r="A27" s="24">
        <f t="shared" si="1"/>
        <v>17</v>
      </c>
      <c r="B27" s="18" t="s">
        <v>50</v>
      </c>
      <c r="C27" s="19" t="s">
        <v>55</v>
      </c>
      <c r="D27" s="25" t="s">
        <v>58</v>
      </c>
      <c r="E27" s="26" t="s">
        <v>59</v>
      </c>
      <c r="F27" s="21">
        <v>44581.4375</v>
      </c>
      <c r="G27" s="21">
        <v>44581.5</v>
      </c>
      <c r="H27" s="26" t="s">
        <v>54</v>
      </c>
      <c r="I27" s="22">
        <f t="shared" si="4"/>
        <v>1.5</v>
      </c>
      <c r="J27" s="25" t="s">
        <v>58</v>
      </c>
      <c r="K27" s="27">
        <v>0</v>
      </c>
      <c r="L27" s="27">
        <v>0</v>
      </c>
      <c r="M27" s="19">
        <v>124</v>
      </c>
      <c r="N27" s="19">
        <v>0</v>
      </c>
      <c r="O27" s="19">
        <v>0</v>
      </c>
      <c r="P27" s="19">
        <v>124</v>
      </c>
      <c r="Q27" s="19">
        <v>0</v>
      </c>
      <c r="R27" s="19">
        <v>0</v>
      </c>
      <c r="S27" s="19">
        <v>124</v>
      </c>
      <c r="T27" s="19">
        <v>0</v>
      </c>
      <c r="U27" s="27">
        <v>0</v>
      </c>
      <c r="V27" s="19">
        <v>103</v>
      </c>
      <c r="W27" s="27"/>
      <c r="X27" s="20"/>
      <c r="Y27" s="23"/>
      <c r="Z27" s="23"/>
      <c r="AA27" s="40">
        <v>1</v>
      </c>
      <c r="AB27" s="41">
        <f t="shared" si="0"/>
        <v>0.1545</v>
      </c>
    </row>
    <row r="28" spans="1:28" ht="45" x14ac:dyDescent="0.3">
      <c r="A28" s="24">
        <f t="shared" si="1"/>
        <v>18</v>
      </c>
      <c r="B28" s="18" t="s">
        <v>50</v>
      </c>
      <c r="C28" s="27" t="s">
        <v>75</v>
      </c>
      <c r="D28" s="27" t="s">
        <v>92</v>
      </c>
      <c r="E28" s="27" t="s">
        <v>69</v>
      </c>
      <c r="F28" s="27" t="s">
        <v>93</v>
      </c>
      <c r="G28" s="27" t="s">
        <v>94</v>
      </c>
      <c r="H28" s="27" t="s">
        <v>72</v>
      </c>
      <c r="I28" s="27">
        <v>2.3199999999999998</v>
      </c>
      <c r="J28" s="27" t="s">
        <v>95</v>
      </c>
      <c r="K28" s="27">
        <v>0</v>
      </c>
      <c r="L28" s="27">
        <v>0</v>
      </c>
      <c r="M28" s="27">
        <v>127</v>
      </c>
      <c r="N28" s="27">
        <v>0</v>
      </c>
      <c r="O28" s="27">
        <v>0</v>
      </c>
      <c r="P28" s="27">
        <v>127</v>
      </c>
      <c r="Q28" s="27">
        <v>0</v>
      </c>
      <c r="R28" s="27">
        <v>0</v>
      </c>
      <c r="S28" s="27">
        <v>5</v>
      </c>
      <c r="T28" s="27">
        <v>122</v>
      </c>
      <c r="U28" s="27">
        <v>0</v>
      </c>
      <c r="V28" s="27">
        <v>254</v>
      </c>
      <c r="W28" s="27"/>
      <c r="X28" s="27">
        <v>7</v>
      </c>
      <c r="Y28" s="27" t="s">
        <v>113</v>
      </c>
      <c r="Z28" s="27" t="s">
        <v>114</v>
      </c>
      <c r="AA28" s="38">
        <v>1</v>
      </c>
      <c r="AB28" s="41">
        <f t="shared" si="0"/>
        <v>0.58928000000000003</v>
      </c>
    </row>
    <row r="29" spans="1:28" ht="33.75" x14ac:dyDescent="0.3">
      <c r="A29" s="24">
        <f t="shared" si="1"/>
        <v>19</v>
      </c>
      <c r="B29" s="18" t="s">
        <v>50</v>
      </c>
      <c r="C29" s="19" t="s">
        <v>55</v>
      </c>
      <c r="D29" s="25" t="s">
        <v>60</v>
      </c>
      <c r="E29" s="26" t="s">
        <v>59</v>
      </c>
      <c r="F29" s="21">
        <v>44582.583333333336</v>
      </c>
      <c r="G29" s="21">
        <v>44582.666666666664</v>
      </c>
      <c r="H29" s="26" t="s">
        <v>54</v>
      </c>
      <c r="I29" s="22">
        <f t="shared" si="4"/>
        <v>1.9999999998835847</v>
      </c>
      <c r="J29" s="25" t="s">
        <v>60</v>
      </c>
      <c r="K29" s="27">
        <v>0</v>
      </c>
      <c r="L29" s="27">
        <v>0</v>
      </c>
      <c r="M29" s="19">
        <v>98</v>
      </c>
      <c r="N29" s="19">
        <v>0</v>
      </c>
      <c r="O29" s="19">
        <v>0</v>
      </c>
      <c r="P29" s="19">
        <v>98</v>
      </c>
      <c r="Q29" s="19">
        <v>0</v>
      </c>
      <c r="R29" s="19">
        <v>0</v>
      </c>
      <c r="S29" s="19">
        <v>98</v>
      </c>
      <c r="T29" s="19">
        <v>0</v>
      </c>
      <c r="U29" s="27">
        <v>0</v>
      </c>
      <c r="V29" s="19">
        <v>127</v>
      </c>
      <c r="W29" s="27"/>
      <c r="X29" s="20"/>
      <c r="Y29" s="23"/>
      <c r="Z29" s="23"/>
      <c r="AA29" s="40">
        <v>1</v>
      </c>
      <c r="AB29" s="41">
        <f t="shared" si="0"/>
        <v>0.25399999998521527</v>
      </c>
    </row>
    <row r="30" spans="1:28" ht="33.75" x14ac:dyDescent="0.3">
      <c r="A30" s="24">
        <f t="shared" si="1"/>
        <v>20</v>
      </c>
      <c r="B30" s="18" t="s">
        <v>50</v>
      </c>
      <c r="C30" s="19" t="s">
        <v>55</v>
      </c>
      <c r="D30" s="25" t="s">
        <v>61</v>
      </c>
      <c r="E30" s="26" t="s">
        <v>53</v>
      </c>
      <c r="F30" s="21">
        <v>44582.416666666664</v>
      </c>
      <c r="G30" s="21">
        <v>44582.458333333336</v>
      </c>
      <c r="H30" s="26" t="s">
        <v>54</v>
      </c>
      <c r="I30" s="22">
        <f t="shared" si="4"/>
        <v>1.0000000001164153</v>
      </c>
      <c r="J30" s="25" t="s">
        <v>61</v>
      </c>
      <c r="K30" s="27">
        <v>0</v>
      </c>
      <c r="L30" s="27">
        <v>0</v>
      </c>
      <c r="M30" s="19">
        <v>141</v>
      </c>
      <c r="N30" s="19">
        <v>0</v>
      </c>
      <c r="O30" s="19">
        <v>0</v>
      </c>
      <c r="P30" s="19">
        <v>141</v>
      </c>
      <c r="Q30" s="19">
        <v>0</v>
      </c>
      <c r="R30" s="19">
        <v>0</v>
      </c>
      <c r="S30" s="19">
        <v>141</v>
      </c>
      <c r="T30" s="19">
        <v>0</v>
      </c>
      <c r="U30" s="27">
        <v>0</v>
      </c>
      <c r="V30" s="19">
        <v>131</v>
      </c>
      <c r="W30" s="27"/>
      <c r="X30" s="20"/>
      <c r="Y30" s="23"/>
      <c r="Z30" s="23"/>
      <c r="AA30" s="40">
        <v>1</v>
      </c>
      <c r="AB30" s="41">
        <f t="shared" si="0"/>
        <v>0.13100000001525042</v>
      </c>
    </row>
    <row r="31" spans="1:28" ht="36" x14ac:dyDescent="0.3">
      <c r="A31" s="24">
        <f t="shared" si="1"/>
        <v>21</v>
      </c>
      <c r="B31" s="18" t="s">
        <v>50</v>
      </c>
      <c r="C31" s="19" t="s">
        <v>51</v>
      </c>
      <c r="D31" s="25" t="s">
        <v>52</v>
      </c>
      <c r="E31" s="26" t="s">
        <v>53</v>
      </c>
      <c r="F31" s="21">
        <v>44583.395833333336</v>
      </c>
      <c r="G31" s="21">
        <v>44583.666666666664</v>
      </c>
      <c r="H31" s="26" t="s">
        <v>54</v>
      </c>
      <c r="I31" s="22">
        <f t="shared" si="4"/>
        <v>6.4999999998835847</v>
      </c>
      <c r="J31" s="25" t="s">
        <v>52</v>
      </c>
      <c r="K31" s="27">
        <v>0</v>
      </c>
      <c r="L31" s="27">
        <v>0</v>
      </c>
      <c r="M31" s="19">
        <v>7</v>
      </c>
      <c r="N31" s="19">
        <v>0</v>
      </c>
      <c r="O31" s="19">
        <v>0</v>
      </c>
      <c r="P31" s="19">
        <v>7</v>
      </c>
      <c r="Q31" s="19">
        <v>0</v>
      </c>
      <c r="R31" s="19">
        <v>0</v>
      </c>
      <c r="S31" s="19">
        <v>7</v>
      </c>
      <c r="T31" s="19">
        <v>0</v>
      </c>
      <c r="U31" s="27">
        <v>0</v>
      </c>
      <c r="V31" s="19">
        <v>54</v>
      </c>
      <c r="W31" s="27"/>
      <c r="X31" s="20"/>
      <c r="Y31" s="23"/>
      <c r="Z31" s="23"/>
      <c r="AA31" s="40">
        <v>1</v>
      </c>
      <c r="AB31" s="41">
        <f t="shared" si="0"/>
        <v>0.35099999999371356</v>
      </c>
    </row>
    <row r="32" spans="1:28" ht="33.75" x14ac:dyDescent="0.3">
      <c r="A32" s="24">
        <f t="shared" si="1"/>
        <v>22</v>
      </c>
      <c r="B32" s="18" t="s">
        <v>50</v>
      </c>
      <c r="C32" s="19" t="s">
        <v>55</v>
      </c>
      <c r="D32" s="25" t="s">
        <v>62</v>
      </c>
      <c r="E32" s="26" t="s">
        <v>53</v>
      </c>
      <c r="F32" s="21">
        <v>44585.625</v>
      </c>
      <c r="G32" s="21">
        <v>44585.708333333336</v>
      </c>
      <c r="H32" s="26" t="s">
        <v>54</v>
      </c>
      <c r="I32" s="22">
        <f t="shared" si="4"/>
        <v>2.0000000000582077</v>
      </c>
      <c r="J32" s="25" t="s">
        <v>62</v>
      </c>
      <c r="K32" s="27">
        <v>0</v>
      </c>
      <c r="L32" s="27">
        <v>0</v>
      </c>
      <c r="M32" s="19">
        <v>36</v>
      </c>
      <c r="N32" s="19">
        <v>0</v>
      </c>
      <c r="O32" s="19">
        <v>0</v>
      </c>
      <c r="P32" s="19">
        <v>36</v>
      </c>
      <c r="Q32" s="19">
        <v>0</v>
      </c>
      <c r="R32" s="19">
        <v>0</v>
      </c>
      <c r="S32" s="19">
        <v>36</v>
      </c>
      <c r="T32" s="19">
        <v>0</v>
      </c>
      <c r="U32" s="27">
        <v>0</v>
      </c>
      <c r="V32" s="19">
        <v>61</v>
      </c>
      <c r="W32" s="27"/>
      <c r="X32" s="20"/>
      <c r="Y32" s="23"/>
      <c r="Z32" s="23"/>
      <c r="AA32" s="40">
        <v>1</v>
      </c>
      <c r="AB32" s="41">
        <f t="shared" si="0"/>
        <v>0.12200000000355067</v>
      </c>
    </row>
    <row r="33" spans="1:28" ht="33.75" x14ac:dyDescent="0.3">
      <c r="A33" s="24">
        <f t="shared" si="1"/>
        <v>23</v>
      </c>
      <c r="B33" s="18" t="s">
        <v>50</v>
      </c>
      <c r="C33" s="19" t="s">
        <v>55</v>
      </c>
      <c r="D33" s="25" t="s">
        <v>63</v>
      </c>
      <c r="E33" s="26" t="s">
        <v>59</v>
      </c>
      <c r="F33" s="21">
        <v>44586.583333333336</v>
      </c>
      <c r="G33" s="21">
        <v>44586.666666666664</v>
      </c>
      <c r="H33" s="26" t="s">
        <v>54</v>
      </c>
      <c r="I33" s="22">
        <f t="shared" si="4"/>
        <v>1.9999999998835847</v>
      </c>
      <c r="J33" s="25" t="s">
        <v>63</v>
      </c>
      <c r="K33" s="27">
        <v>0</v>
      </c>
      <c r="L33" s="27">
        <v>0</v>
      </c>
      <c r="M33" s="19">
        <v>62</v>
      </c>
      <c r="N33" s="19">
        <v>0</v>
      </c>
      <c r="O33" s="19">
        <v>0</v>
      </c>
      <c r="P33" s="19">
        <v>62</v>
      </c>
      <c r="Q33" s="19">
        <v>0</v>
      </c>
      <c r="R33" s="19">
        <v>0</v>
      </c>
      <c r="S33" s="19">
        <v>62</v>
      </c>
      <c r="T33" s="19">
        <v>0</v>
      </c>
      <c r="U33" s="27">
        <v>0</v>
      </c>
      <c r="V33" s="19">
        <v>53</v>
      </c>
      <c r="W33" s="27"/>
      <c r="X33" s="20"/>
      <c r="Y33" s="23"/>
      <c r="Z33" s="23"/>
      <c r="AA33" s="40">
        <v>1</v>
      </c>
      <c r="AB33" s="41">
        <f t="shared" si="0"/>
        <v>0.10599999999382999</v>
      </c>
    </row>
    <row r="34" spans="1:28" ht="33.75" x14ac:dyDescent="0.3">
      <c r="A34" s="24">
        <f t="shared" si="1"/>
        <v>24</v>
      </c>
      <c r="B34" s="18" t="s">
        <v>50</v>
      </c>
      <c r="C34" s="19" t="s">
        <v>55</v>
      </c>
      <c r="D34" s="25" t="s">
        <v>64</v>
      </c>
      <c r="E34" s="26" t="s">
        <v>59</v>
      </c>
      <c r="F34" s="21">
        <v>44587.541666666664</v>
      </c>
      <c r="G34" s="21">
        <v>44587.708333333336</v>
      </c>
      <c r="H34" s="26" t="s">
        <v>54</v>
      </c>
      <c r="I34" s="22">
        <f t="shared" si="4"/>
        <v>4.0000000001164153</v>
      </c>
      <c r="J34" s="25" t="s">
        <v>64</v>
      </c>
      <c r="K34" s="27">
        <v>0</v>
      </c>
      <c r="L34" s="27">
        <v>0</v>
      </c>
      <c r="M34" s="19">
        <v>3</v>
      </c>
      <c r="N34" s="19">
        <v>0</v>
      </c>
      <c r="O34" s="19">
        <v>0</v>
      </c>
      <c r="P34" s="19">
        <v>3</v>
      </c>
      <c r="Q34" s="19">
        <v>0</v>
      </c>
      <c r="R34" s="19">
        <v>0</v>
      </c>
      <c r="S34" s="19">
        <v>3</v>
      </c>
      <c r="T34" s="19">
        <v>0</v>
      </c>
      <c r="U34" s="27">
        <v>0</v>
      </c>
      <c r="V34" s="19">
        <v>19</v>
      </c>
      <c r="W34" s="27"/>
      <c r="X34" s="20"/>
      <c r="Y34" s="23"/>
      <c r="Z34" s="23"/>
      <c r="AA34" s="40">
        <v>1</v>
      </c>
      <c r="AB34" s="41">
        <f t="shared" si="0"/>
        <v>7.6000000002211895E-2</v>
      </c>
    </row>
    <row r="35" spans="1:28" ht="33.75" x14ac:dyDescent="0.3">
      <c r="A35" s="24">
        <f t="shared" si="1"/>
        <v>25</v>
      </c>
      <c r="B35" s="18" t="s">
        <v>50</v>
      </c>
      <c r="C35" s="19" t="s">
        <v>55</v>
      </c>
      <c r="D35" s="25" t="s">
        <v>65</v>
      </c>
      <c r="E35" s="26" t="s">
        <v>53</v>
      </c>
      <c r="F35" s="21">
        <v>44588.375</v>
      </c>
      <c r="G35" s="21">
        <v>44588.458333333336</v>
      </c>
      <c r="H35" s="26" t="s">
        <v>54</v>
      </c>
      <c r="I35" s="22">
        <f t="shared" si="4"/>
        <v>2.0000000000582077</v>
      </c>
      <c r="J35" s="25" t="s">
        <v>65</v>
      </c>
      <c r="K35" s="27">
        <v>0</v>
      </c>
      <c r="L35" s="27">
        <v>0</v>
      </c>
      <c r="M35" s="19">
        <v>41</v>
      </c>
      <c r="N35" s="19">
        <v>0</v>
      </c>
      <c r="O35" s="19">
        <v>0</v>
      </c>
      <c r="P35" s="19">
        <v>41</v>
      </c>
      <c r="Q35" s="19">
        <v>0</v>
      </c>
      <c r="R35" s="19">
        <v>0</v>
      </c>
      <c r="S35" s="19">
        <v>41</v>
      </c>
      <c r="T35" s="19">
        <v>0</v>
      </c>
      <c r="U35" s="27">
        <v>0</v>
      </c>
      <c r="V35" s="19">
        <v>25</v>
      </c>
      <c r="W35" s="27"/>
      <c r="X35" s="20"/>
      <c r="Y35" s="23"/>
      <c r="Z35" s="23"/>
      <c r="AA35" s="40">
        <v>1</v>
      </c>
      <c r="AB35" s="41">
        <f t="shared" si="0"/>
        <v>5.0000000001455193E-2</v>
      </c>
    </row>
    <row r="36" spans="1:28" ht="33.75" x14ac:dyDescent="0.3">
      <c r="A36" s="24">
        <f t="shared" si="1"/>
        <v>26</v>
      </c>
      <c r="B36" s="18" t="s">
        <v>50</v>
      </c>
      <c r="C36" s="19" t="s">
        <v>55</v>
      </c>
      <c r="D36" s="25" t="s">
        <v>66</v>
      </c>
      <c r="E36" s="26" t="s">
        <v>53</v>
      </c>
      <c r="F36" s="21">
        <v>44588.583333333336</v>
      </c>
      <c r="G36" s="21">
        <v>44588.666666666664</v>
      </c>
      <c r="H36" s="26" t="s">
        <v>54</v>
      </c>
      <c r="I36" s="22">
        <f t="shared" si="4"/>
        <v>1.9999999998835847</v>
      </c>
      <c r="J36" s="25" t="s">
        <v>66</v>
      </c>
      <c r="K36" s="27">
        <v>0</v>
      </c>
      <c r="L36" s="27">
        <v>0</v>
      </c>
      <c r="M36" s="19">
        <v>35</v>
      </c>
      <c r="N36" s="19">
        <v>0</v>
      </c>
      <c r="O36" s="19">
        <v>0</v>
      </c>
      <c r="P36" s="19">
        <v>35</v>
      </c>
      <c r="Q36" s="19">
        <v>0</v>
      </c>
      <c r="R36" s="19">
        <v>0</v>
      </c>
      <c r="S36" s="19">
        <v>35</v>
      </c>
      <c r="T36" s="19">
        <v>0</v>
      </c>
      <c r="U36" s="27">
        <v>0</v>
      </c>
      <c r="V36" s="19">
        <v>47</v>
      </c>
      <c r="W36" s="27"/>
      <c r="X36" s="20"/>
      <c r="Y36" s="23"/>
      <c r="Z36" s="23"/>
      <c r="AA36" s="40">
        <v>1</v>
      </c>
      <c r="AB36" s="41">
        <f t="shared" si="0"/>
        <v>9.3999999994528474E-2</v>
      </c>
    </row>
    <row r="37" spans="1:28" ht="33.75" x14ac:dyDescent="0.3">
      <c r="A37" s="24">
        <f t="shared" si="1"/>
        <v>27</v>
      </c>
      <c r="B37" s="18" t="s">
        <v>50</v>
      </c>
      <c r="C37" s="28" t="s">
        <v>55</v>
      </c>
      <c r="D37" s="28" t="s">
        <v>109</v>
      </c>
      <c r="E37" s="29" t="s">
        <v>102</v>
      </c>
      <c r="F37" s="30">
        <v>44588.418055555558</v>
      </c>
      <c r="G37" s="30">
        <v>44588.479166666664</v>
      </c>
      <c r="H37" s="29" t="s">
        <v>54</v>
      </c>
      <c r="I37" s="31">
        <f t="shared" ref="I37:I40" si="7">(G37-F37)*24</f>
        <v>1.4666666665580124</v>
      </c>
      <c r="J37" s="28" t="s">
        <v>109</v>
      </c>
      <c r="K37" s="29">
        <v>0</v>
      </c>
      <c r="L37" s="29">
        <v>0</v>
      </c>
      <c r="M37" s="32">
        <v>2</v>
      </c>
      <c r="N37" s="32">
        <v>0</v>
      </c>
      <c r="O37" s="32">
        <v>0</v>
      </c>
      <c r="P37" s="32">
        <v>2</v>
      </c>
      <c r="Q37" s="32">
        <v>0</v>
      </c>
      <c r="R37" s="32">
        <v>0</v>
      </c>
      <c r="S37" s="32">
        <v>0</v>
      </c>
      <c r="T37" s="32">
        <v>2</v>
      </c>
      <c r="U37" s="29">
        <v>0</v>
      </c>
      <c r="V37" s="29">
        <v>5.2</v>
      </c>
      <c r="W37" s="27"/>
      <c r="X37" s="29"/>
      <c r="Y37" s="29"/>
      <c r="Z37" s="29"/>
      <c r="AA37" s="39">
        <v>1</v>
      </c>
      <c r="AB37" s="41">
        <f t="shared" si="0"/>
        <v>7.626666666101665E-3</v>
      </c>
    </row>
    <row r="38" spans="1:28" ht="33.75" x14ac:dyDescent="0.3">
      <c r="A38" s="24">
        <f t="shared" si="1"/>
        <v>28</v>
      </c>
      <c r="B38" s="18" t="s">
        <v>50</v>
      </c>
      <c r="C38" s="28" t="s">
        <v>55</v>
      </c>
      <c r="D38" s="28" t="s">
        <v>110</v>
      </c>
      <c r="E38" s="29">
        <v>0.38</v>
      </c>
      <c r="F38" s="30">
        <v>44588.5</v>
      </c>
      <c r="G38" s="30">
        <v>44588.668749999997</v>
      </c>
      <c r="H38" s="29" t="s">
        <v>54</v>
      </c>
      <c r="I38" s="31">
        <f t="shared" si="7"/>
        <v>4.0499999999301508</v>
      </c>
      <c r="J38" s="28" t="s">
        <v>110</v>
      </c>
      <c r="K38" s="29">
        <v>0</v>
      </c>
      <c r="L38" s="29">
        <v>0</v>
      </c>
      <c r="M38" s="32">
        <v>60</v>
      </c>
      <c r="N38" s="32">
        <v>0</v>
      </c>
      <c r="O38" s="32">
        <v>0</v>
      </c>
      <c r="P38" s="32">
        <v>60</v>
      </c>
      <c r="Q38" s="32">
        <v>0</v>
      </c>
      <c r="R38" s="32">
        <v>0</v>
      </c>
      <c r="S38" s="32">
        <v>0</v>
      </c>
      <c r="T38" s="32">
        <v>60</v>
      </c>
      <c r="U38" s="29">
        <v>0</v>
      </c>
      <c r="V38" s="29">
        <v>60</v>
      </c>
      <c r="W38" s="27"/>
      <c r="X38" s="29"/>
      <c r="Y38" s="29"/>
      <c r="Z38" s="29"/>
      <c r="AA38" s="39">
        <v>1</v>
      </c>
      <c r="AB38" s="41">
        <f t="shared" si="0"/>
        <v>0.24299999999580904</v>
      </c>
    </row>
    <row r="39" spans="1:28" ht="33.75" x14ac:dyDescent="0.3">
      <c r="A39" s="24">
        <f t="shared" si="1"/>
        <v>29</v>
      </c>
      <c r="B39" s="18" t="s">
        <v>50</v>
      </c>
      <c r="C39" s="28" t="s">
        <v>55</v>
      </c>
      <c r="D39" s="28" t="s">
        <v>111</v>
      </c>
      <c r="E39" s="29">
        <v>0.38</v>
      </c>
      <c r="F39" s="30">
        <v>44589.417361111111</v>
      </c>
      <c r="G39" s="30">
        <v>44589.587500000001</v>
      </c>
      <c r="H39" s="29" t="s">
        <v>54</v>
      </c>
      <c r="I39" s="31">
        <f t="shared" si="7"/>
        <v>4.0833333333721384</v>
      </c>
      <c r="J39" s="28" t="s">
        <v>111</v>
      </c>
      <c r="K39" s="29">
        <v>0</v>
      </c>
      <c r="L39" s="29">
        <v>0</v>
      </c>
      <c r="M39" s="32">
        <v>21</v>
      </c>
      <c r="N39" s="32">
        <v>0</v>
      </c>
      <c r="O39" s="32">
        <v>0</v>
      </c>
      <c r="P39" s="32">
        <v>21</v>
      </c>
      <c r="Q39" s="32">
        <v>0</v>
      </c>
      <c r="R39" s="32">
        <v>0</v>
      </c>
      <c r="S39" s="32">
        <v>0</v>
      </c>
      <c r="T39" s="32">
        <v>21</v>
      </c>
      <c r="U39" s="29">
        <v>0</v>
      </c>
      <c r="V39" s="29">
        <v>30.72</v>
      </c>
      <c r="W39" s="27"/>
      <c r="X39" s="29"/>
      <c r="Y39" s="29"/>
      <c r="Z39" s="29"/>
      <c r="AA39" s="39">
        <v>1</v>
      </c>
      <c r="AB39" s="41">
        <f t="shared" si="0"/>
        <v>0.1254400000011921</v>
      </c>
    </row>
    <row r="40" spans="1:28" ht="45" x14ac:dyDescent="0.3">
      <c r="A40" s="24">
        <f t="shared" si="1"/>
        <v>30</v>
      </c>
      <c r="B40" s="18" t="s">
        <v>50</v>
      </c>
      <c r="C40" s="28" t="s">
        <v>55</v>
      </c>
      <c r="D40" s="28" t="s">
        <v>112</v>
      </c>
      <c r="E40" s="29">
        <v>0.38</v>
      </c>
      <c r="F40" s="30">
        <v>44589.418055555558</v>
      </c>
      <c r="G40" s="30">
        <v>44589.589583333334</v>
      </c>
      <c r="H40" s="29" t="s">
        <v>54</v>
      </c>
      <c r="I40" s="31">
        <f t="shared" si="7"/>
        <v>4.1166666666395031</v>
      </c>
      <c r="J40" s="28" t="s">
        <v>112</v>
      </c>
      <c r="K40" s="29">
        <v>0</v>
      </c>
      <c r="L40" s="29">
        <v>0</v>
      </c>
      <c r="M40" s="32">
        <v>23</v>
      </c>
      <c r="N40" s="32">
        <v>0</v>
      </c>
      <c r="O40" s="32">
        <v>0</v>
      </c>
      <c r="P40" s="32">
        <v>23</v>
      </c>
      <c r="Q40" s="32">
        <v>0</v>
      </c>
      <c r="R40" s="32">
        <v>0</v>
      </c>
      <c r="S40" s="32">
        <v>0</v>
      </c>
      <c r="T40" s="32">
        <v>23</v>
      </c>
      <c r="U40" s="29">
        <v>0</v>
      </c>
      <c r="V40" s="29">
        <v>10.24</v>
      </c>
      <c r="W40" s="27"/>
      <c r="X40" s="29"/>
      <c r="Y40" s="29"/>
      <c r="Z40" s="29"/>
      <c r="AA40" s="39">
        <v>1</v>
      </c>
      <c r="AB40" s="41">
        <f t="shared" si="0"/>
        <v>4.2154666666388514E-2</v>
      </c>
    </row>
    <row r="41" spans="1:28" ht="33.75" x14ac:dyDescent="0.3">
      <c r="A41" s="24">
        <f t="shared" si="1"/>
        <v>31</v>
      </c>
      <c r="B41" s="18" t="s">
        <v>50</v>
      </c>
      <c r="C41" s="27" t="s">
        <v>55</v>
      </c>
      <c r="D41" s="27" t="s">
        <v>96</v>
      </c>
      <c r="E41" s="27" t="s">
        <v>69</v>
      </c>
      <c r="F41" s="27" t="s">
        <v>97</v>
      </c>
      <c r="G41" s="27" t="s">
        <v>98</v>
      </c>
      <c r="H41" s="27" t="s">
        <v>72</v>
      </c>
      <c r="I41" s="27">
        <v>1.78</v>
      </c>
      <c r="J41" s="27" t="s">
        <v>99</v>
      </c>
      <c r="K41" s="27">
        <v>0</v>
      </c>
      <c r="L41" s="27">
        <v>0</v>
      </c>
      <c r="M41" s="27">
        <v>1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1</v>
      </c>
      <c r="U41" s="27">
        <v>0</v>
      </c>
      <c r="V41" s="27">
        <v>12</v>
      </c>
      <c r="W41" s="27"/>
      <c r="X41" s="27">
        <v>8</v>
      </c>
      <c r="Y41" s="27" t="s">
        <v>113</v>
      </c>
      <c r="Z41" s="27" t="s">
        <v>114</v>
      </c>
      <c r="AA41" s="38">
        <v>1</v>
      </c>
      <c r="AB41" s="41">
        <f t="shared" si="0"/>
        <v>2.1360000000000001E-2</v>
      </c>
    </row>
  </sheetData>
  <sheetProtection formatRows="0" insertRows="0"/>
  <mergeCells count="30">
    <mergeCell ref="AB6:AB9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3"/>
  <sheetViews>
    <sheetView workbookViewId="0">
      <selection sqref="A1:XFD1048576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 customWidth="1"/>
    <col min="6" max="7" width="18.28515625" style="7" customWidth="1"/>
    <col min="8" max="8" width="9.140625" style="7" customWidth="1"/>
    <col min="9" max="9" width="19.85546875" style="109" bestFit="1" customWidth="1"/>
    <col min="10" max="10" width="19" style="7" customWidth="1"/>
    <col min="11" max="11" width="13.42578125" style="7" customWidth="1"/>
    <col min="12" max="23" width="9.140625" style="7"/>
    <col min="24" max="24" width="11.71093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8"/>
      <c r="J2" s="8"/>
      <c r="K2" s="8"/>
      <c r="L2" s="8"/>
      <c r="M2" s="8"/>
      <c r="N2" s="8"/>
      <c r="Q2" s="9" t="s">
        <v>38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89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70" t="s">
        <v>4</v>
      </c>
      <c r="AB6" s="172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65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71"/>
      <c r="AB7" s="173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66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71"/>
      <c r="AB8" s="173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66"/>
      <c r="J9" s="140"/>
      <c r="K9" s="142"/>
      <c r="L9" s="142"/>
      <c r="M9" s="142"/>
      <c r="N9" s="124" t="s">
        <v>23</v>
      </c>
      <c r="O9" s="124" t="s">
        <v>24</v>
      </c>
      <c r="P9" s="124" t="s">
        <v>25</v>
      </c>
      <c r="Q9" s="124" t="s">
        <v>26</v>
      </c>
      <c r="R9" s="124" t="s">
        <v>27</v>
      </c>
      <c r="S9" s="124" t="s">
        <v>28</v>
      </c>
      <c r="T9" s="124" t="s">
        <v>29</v>
      </c>
      <c r="U9" s="142"/>
      <c r="V9" s="142"/>
      <c r="W9" s="154"/>
      <c r="X9" s="144"/>
      <c r="Y9" s="146"/>
      <c r="Z9" s="146"/>
      <c r="AA9" s="171"/>
      <c r="AB9" s="174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25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28">
        <v>27</v>
      </c>
      <c r="AB10" s="129">
        <v>28</v>
      </c>
    </row>
    <row r="11" spans="1:28" ht="38.25" x14ac:dyDescent="0.3">
      <c r="A11" s="74">
        <v>824</v>
      </c>
      <c r="B11" s="91" t="s">
        <v>50</v>
      </c>
      <c r="C11" s="95" t="s">
        <v>55</v>
      </c>
      <c r="D11" s="95" t="s">
        <v>118</v>
      </c>
      <c r="E11" s="95">
        <v>0.38</v>
      </c>
      <c r="F11" s="96">
        <v>44805.57916666667</v>
      </c>
      <c r="G11" s="96">
        <v>44805.680555555555</v>
      </c>
      <c r="H11" s="95" t="s">
        <v>54</v>
      </c>
      <c r="I11" s="97">
        <f t="shared" ref="I11:I106" si="0">(G11-F11)*24</f>
        <v>2.4333333332324401</v>
      </c>
      <c r="J11" s="95" t="s">
        <v>978</v>
      </c>
      <c r="K11" s="95">
        <v>0</v>
      </c>
      <c r="L11" s="95">
        <v>0</v>
      </c>
      <c r="M11" s="95">
        <v>54</v>
      </c>
      <c r="N11" s="95">
        <v>0</v>
      </c>
      <c r="O11" s="95">
        <v>0</v>
      </c>
      <c r="P11" s="95">
        <v>54</v>
      </c>
      <c r="Q11" s="95">
        <v>0</v>
      </c>
      <c r="R11" s="95">
        <v>0</v>
      </c>
      <c r="S11" s="95">
        <v>0</v>
      </c>
      <c r="T11" s="95">
        <v>54</v>
      </c>
      <c r="U11" s="95">
        <v>0</v>
      </c>
      <c r="V11" s="95">
        <v>15</v>
      </c>
      <c r="W11" s="95"/>
      <c r="X11" s="95"/>
      <c r="Y11" s="130"/>
      <c r="Z11" s="130"/>
      <c r="AA11" s="119">
        <v>1</v>
      </c>
      <c r="AB11" s="41">
        <f>I11*V11/1000</f>
        <v>3.6499999998486604E-2</v>
      </c>
    </row>
    <row r="12" spans="1:28" ht="38.25" x14ac:dyDescent="0.3">
      <c r="A12" s="74">
        <f>A11+1</f>
        <v>825</v>
      </c>
      <c r="B12" s="91" t="s">
        <v>50</v>
      </c>
      <c r="C12" s="95" t="s">
        <v>55</v>
      </c>
      <c r="D12" s="95" t="s">
        <v>994</v>
      </c>
      <c r="E12" s="95">
        <v>0.38</v>
      </c>
      <c r="F12" s="96">
        <v>44805.364583333336</v>
      </c>
      <c r="G12" s="96">
        <v>44805.756944444445</v>
      </c>
      <c r="H12" s="95" t="s">
        <v>54</v>
      </c>
      <c r="I12" s="97">
        <f t="shared" si="0"/>
        <v>9.4166666666278616</v>
      </c>
      <c r="J12" s="95" t="s">
        <v>995</v>
      </c>
      <c r="K12" s="95">
        <v>0</v>
      </c>
      <c r="L12" s="95">
        <v>0</v>
      </c>
      <c r="M12" s="95">
        <v>63</v>
      </c>
      <c r="N12" s="95">
        <v>0</v>
      </c>
      <c r="O12" s="95">
        <v>0</v>
      </c>
      <c r="P12" s="95">
        <v>63</v>
      </c>
      <c r="Q12" s="95">
        <v>0</v>
      </c>
      <c r="R12" s="95">
        <v>0</v>
      </c>
      <c r="S12" s="95">
        <v>0</v>
      </c>
      <c r="T12" s="95">
        <v>63</v>
      </c>
      <c r="U12" s="95">
        <v>0</v>
      </c>
      <c r="V12" s="95">
        <v>31</v>
      </c>
      <c r="W12" s="95"/>
      <c r="X12" s="95"/>
      <c r="Y12" s="130"/>
      <c r="Z12" s="130"/>
      <c r="AA12" s="119">
        <v>1</v>
      </c>
      <c r="AB12" s="41">
        <f t="shared" ref="AB12:AB75" si="1">I12*V12/1000</f>
        <v>0.29191666666546373</v>
      </c>
    </row>
    <row r="13" spans="1:28" ht="38.25" x14ac:dyDescent="0.3">
      <c r="A13" s="74">
        <f t="shared" ref="A13:A76" si="2">A12+1</f>
        <v>826</v>
      </c>
      <c r="B13" s="91" t="s">
        <v>50</v>
      </c>
      <c r="C13" s="95" t="s">
        <v>55</v>
      </c>
      <c r="D13" s="95" t="s">
        <v>977</v>
      </c>
      <c r="E13" s="95">
        <v>0.38</v>
      </c>
      <c r="F13" s="96">
        <v>44805.375694444447</v>
      </c>
      <c r="G13" s="96">
        <v>44805.472222222219</v>
      </c>
      <c r="H13" s="95" t="s">
        <v>54</v>
      </c>
      <c r="I13" s="97">
        <f t="shared" si="0"/>
        <v>2.3166666665347293</v>
      </c>
      <c r="J13" s="95" t="s">
        <v>977</v>
      </c>
      <c r="K13" s="95">
        <v>0</v>
      </c>
      <c r="L13" s="95">
        <v>0</v>
      </c>
      <c r="M13" s="95">
        <v>59</v>
      </c>
      <c r="N13" s="95">
        <v>0</v>
      </c>
      <c r="O13" s="95">
        <v>0</v>
      </c>
      <c r="P13" s="95">
        <v>59</v>
      </c>
      <c r="Q13" s="95">
        <v>0</v>
      </c>
      <c r="R13" s="95">
        <v>0</v>
      </c>
      <c r="S13" s="95">
        <v>0</v>
      </c>
      <c r="T13" s="95">
        <v>59</v>
      </c>
      <c r="U13" s="95">
        <v>0</v>
      </c>
      <c r="V13" s="95">
        <v>23</v>
      </c>
      <c r="W13" s="95"/>
      <c r="X13" s="95"/>
      <c r="Y13" s="130"/>
      <c r="Z13" s="130"/>
      <c r="AA13" s="119">
        <v>1</v>
      </c>
      <c r="AB13" s="41">
        <f t="shared" si="1"/>
        <v>5.3283333330298777E-2</v>
      </c>
    </row>
    <row r="14" spans="1:28" ht="38.25" x14ac:dyDescent="0.3">
      <c r="A14" s="74">
        <f t="shared" si="2"/>
        <v>827</v>
      </c>
      <c r="B14" s="91" t="s">
        <v>50</v>
      </c>
      <c r="C14" s="73" t="s">
        <v>67</v>
      </c>
      <c r="D14" s="73" t="s">
        <v>996</v>
      </c>
      <c r="E14" s="73" t="s">
        <v>160</v>
      </c>
      <c r="F14" s="73" t="s">
        <v>997</v>
      </c>
      <c r="G14" s="73" t="s">
        <v>998</v>
      </c>
      <c r="H14" s="73" t="s">
        <v>72</v>
      </c>
      <c r="I14" s="73">
        <v>2.4700000000000002</v>
      </c>
      <c r="J14" s="73" t="s">
        <v>163</v>
      </c>
      <c r="K14" s="73">
        <v>0</v>
      </c>
      <c r="L14" s="73">
        <v>0</v>
      </c>
      <c r="M14" s="73">
        <v>479</v>
      </c>
      <c r="N14" s="73">
        <v>0</v>
      </c>
      <c r="O14" s="73">
        <v>0</v>
      </c>
      <c r="P14" s="73">
        <v>479</v>
      </c>
      <c r="Q14" s="73">
        <v>0</v>
      </c>
      <c r="R14" s="73">
        <v>0</v>
      </c>
      <c r="S14" s="73">
        <v>10</v>
      </c>
      <c r="T14" s="73">
        <v>469</v>
      </c>
      <c r="U14" s="73">
        <v>0</v>
      </c>
      <c r="V14" s="73">
        <v>296</v>
      </c>
      <c r="W14" s="73"/>
      <c r="X14" s="73">
        <v>113</v>
      </c>
      <c r="Y14" s="98" t="s">
        <v>616</v>
      </c>
      <c r="Z14" s="98" t="s">
        <v>114</v>
      </c>
      <c r="AA14" s="121">
        <v>1</v>
      </c>
      <c r="AB14" s="41">
        <f t="shared" si="1"/>
        <v>0.73111999999999999</v>
      </c>
    </row>
    <row r="15" spans="1:28" ht="38.25" x14ac:dyDescent="0.3">
      <c r="A15" s="74">
        <f t="shared" si="2"/>
        <v>828</v>
      </c>
      <c r="B15" s="91" t="s">
        <v>50</v>
      </c>
      <c r="C15" s="95" t="s">
        <v>55</v>
      </c>
      <c r="D15" s="95" t="s">
        <v>999</v>
      </c>
      <c r="E15" s="95">
        <v>0.38</v>
      </c>
      <c r="F15" s="96">
        <v>44806.385416666664</v>
      </c>
      <c r="G15" s="96">
        <v>44806.71875</v>
      </c>
      <c r="H15" s="95" t="s">
        <v>54</v>
      </c>
      <c r="I15" s="97">
        <f t="shared" si="0"/>
        <v>8.0000000000582077</v>
      </c>
      <c r="J15" s="95" t="s">
        <v>1000</v>
      </c>
      <c r="K15" s="95">
        <v>0</v>
      </c>
      <c r="L15" s="95">
        <v>0</v>
      </c>
      <c r="M15" s="95">
        <v>77</v>
      </c>
      <c r="N15" s="95">
        <v>0</v>
      </c>
      <c r="O15" s="95">
        <v>0</v>
      </c>
      <c r="P15" s="95">
        <v>77</v>
      </c>
      <c r="Q15" s="95">
        <v>0</v>
      </c>
      <c r="R15" s="95">
        <v>0</v>
      </c>
      <c r="S15" s="95">
        <v>0</v>
      </c>
      <c r="T15" s="95">
        <v>77</v>
      </c>
      <c r="U15" s="95">
        <v>0</v>
      </c>
      <c r="V15" s="95">
        <v>30</v>
      </c>
      <c r="W15" s="95"/>
      <c r="X15" s="95"/>
      <c r="Y15" s="130"/>
      <c r="Z15" s="130"/>
      <c r="AA15" s="119">
        <v>1</v>
      </c>
      <c r="AB15" s="41">
        <f t="shared" si="1"/>
        <v>0.24000000000174623</v>
      </c>
    </row>
    <row r="16" spans="1:28" ht="38.25" x14ac:dyDescent="0.3">
      <c r="A16" s="74">
        <f t="shared" si="2"/>
        <v>829</v>
      </c>
      <c r="B16" s="91" t="s">
        <v>50</v>
      </c>
      <c r="C16" s="95" t="s">
        <v>55</v>
      </c>
      <c r="D16" s="95" t="s">
        <v>970</v>
      </c>
      <c r="E16" s="95">
        <v>0.38</v>
      </c>
      <c r="F16" s="96">
        <v>44806.380555555559</v>
      </c>
      <c r="G16" s="96">
        <v>44806.472222222219</v>
      </c>
      <c r="H16" s="95" t="s">
        <v>54</v>
      </c>
      <c r="I16" s="97">
        <f t="shared" si="0"/>
        <v>2.1999999998370185</v>
      </c>
      <c r="J16" s="95" t="s">
        <v>1001</v>
      </c>
      <c r="K16" s="95">
        <v>0</v>
      </c>
      <c r="L16" s="95">
        <v>0</v>
      </c>
      <c r="M16" s="95">
        <v>59</v>
      </c>
      <c r="N16" s="95">
        <v>0</v>
      </c>
      <c r="O16" s="95">
        <v>0</v>
      </c>
      <c r="P16" s="95">
        <v>59</v>
      </c>
      <c r="Q16" s="95">
        <v>0</v>
      </c>
      <c r="R16" s="95">
        <v>0</v>
      </c>
      <c r="S16" s="95">
        <v>0</v>
      </c>
      <c r="T16" s="95">
        <v>59</v>
      </c>
      <c r="U16" s="95">
        <v>0</v>
      </c>
      <c r="V16" s="95">
        <v>23</v>
      </c>
      <c r="W16" s="95"/>
      <c r="X16" s="95"/>
      <c r="Y16" s="130"/>
      <c r="Z16" s="130"/>
      <c r="AA16" s="119">
        <v>1</v>
      </c>
      <c r="AB16" s="41">
        <f t="shared" si="1"/>
        <v>5.0599999996251428E-2</v>
      </c>
    </row>
    <row r="17" spans="1:28" ht="38.25" x14ac:dyDescent="0.3">
      <c r="A17" s="74">
        <f t="shared" si="2"/>
        <v>830</v>
      </c>
      <c r="B17" s="91" t="s">
        <v>50</v>
      </c>
      <c r="C17" s="95" t="s">
        <v>55</v>
      </c>
      <c r="D17" s="95" t="s">
        <v>970</v>
      </c>
      <c r="E17" s="95">
        <v>0.38</v>
      </c>
      <c r="F17" s="96">
        <v>44806.548611111109</v>
      </c>
      <c r="G17" s="96">
        <v>44806.680555555555</v>
      </c>
      <c r="H17" s="95" t="s">
        <v>54</v>
      </c>
      <c r="I17" s="97">
        <f t="shared" si="0"/>
        <v>3.1666666666860692</v>
      </c>
      <c r="J17" s="95" t="s">
        <v>118</v>
      </c>
      <c r="K17" s="95">
        <v>0</v>
      </c>
      <c r="L17" s="95">
        <v>0</v>
      </c>
      <c r="M17" s="95">
        <v>54</v>
      </c>
      <c r="N17" s="95">
        <v>0</v>
      </c>
      <c r="O17" s="95">
        <v>0</v>
      </c>
      <c r="P17" s="95">
        <v>54</v>
      </c>
      <c r="Q17" s="95">
        <v>0</v>
      </c>
      <c r="R17" s="95">
        <v>0</v>
      </c>
      <c r="S17" s="95">
        <v>0</v>
      </c>
      <c r="T17" s="95">
        <v>54</v>
      </c>
      <c r="U17" s="95">
        <v>0</v>
      </c>
      <c r="V17" s="95">
        <v>15</v>
      </c>
      <c r="W17" s="95"/>
      <c r="X17" s="95"/>
      <c r="Y17" s="130"/>
      <c r="Z17" s="130"/>
      <c r="AA17" s="119">
        <v>1</v>
      </c>
      <c r="AB17" s="41">
        <f t="shared" si="1"/>
        <v>4.7500000000291039E-2</v>
      </c>
    </row>
    <row r="18" spans="1:28" ht="38.25" x14ac:dyDescent="0.3">
      <c r="A18" s="74">
        <f t="shared" si="2"/>
        <v>831</v>
      </c>
      <c r="B18" s="91" t="s">
        <v>50</v>
      </c>
      <c r="C18" s="95" t="s">
        <v>55</v>
      </c>
      <c r="D18" s="95" t="s">
        <v>1002</v>
      </c>
      <c r="E18" s="95">
        <v>0.38</v>
      </c>
      <c r="F18" s="96">
        <v>44806.572222222225</v>
      </c>
      <c r="G18" s="96">
        <v>44806.659722222219</v>
      </c>
      <c r="H18" s="95" t="s">
        <v>54</v>
      </c>
      <c r="I18" s="97">
        <f t="shared" si="0"/>
        <v>2.0999999998603016</v>
      </c>
      <c r="J18" s="95" t="s">
        <v>1002</v>
      </c>
      <c r="K18" s="95">
        <v>0</v>
      </c>
      <c r="L18" s="95">
        <v>0</v>
      </c>
      <c r="M18" s="95">
        <v>18</v>
      </c>
      <c r="N18" s="95">
        <v>0</v>
      </c>
      <c r="O18" s="95">
        <v>0</v>
      </c>
      <c r="P18" s="95">
        <v>18</v>
      </c>
      <c r="Q18" s="95">
        <v>0</v>
      </c>
      <c r="R18" s="95">
        <v>0</v>
      </c>
      <c r="S18" s="95">
        <v>0</v>
      </c>
      <c r="T18" s="95">
        <v>18</v>
      </c>
      <c r="U18" s="95">
        <v>0</v>
      </c>
      <c r="V18" s="95">
        <v>145</v>
      </c>
      <c r="W18" s="95"/>
      <c r="X18" s="95"/>
      <c r="Y18" s="130"/>
      <c r="Z18" s="130"/>
      <c r="AA18" s="119">
        <v>1</v>
      </c>
      <c r="AB18" s="41">
        <f t="shared" si="1"/>
        <v>0.30449999997974375</v>
      </c>
    </row>
    <row r="19" spans="1:28" ht="38.25" x14ac:dyDescent="0.3">
      <c r="A19" s="74">
        <f t="shared" si="2"/>
        <v>832</v>
      </c>
      <c r="B19" s="91" t="s">
        <v>50</v>
      </c>
      <c r="C19" s="95" t="s">
        <v>55</v>
      </c>
      <c r="D19" s="95" t="s">
        <v>311</v>
      </c>
      <c r="E19" s="95">
        <v>0.38</v>
      </c>
      <c r="F19" s="96">
        <v>44806.614583333336</v>
      </c>
      <c r="G19" s="96">
        <v>44806.666666666664</v>
      </c>
      <c r="H19" s="95" t="s">
        <v>54</v>
      </c>
      <c r="I19" s="97">
        <f t="shared" si="0"/>
        <v>1.2499999998835847</v>
      </c>
      <c r="J19" s="95" t="s">
        <v>311</v>
      </c>
      <c r="K19" s="95">
        <v>0</v>
      </c>
      <c r="L19" s="95">
        <v>0</v>
      </c>
      <c r="M19" s="95">
        <v>127</v>
      </c>
      <c r="N19" s="95">
        <v>0</v>
      </c>
      <c r="O19" s="95">
        <v>0</v>
      </c>
      <c r="P19" s="95">
        <v>127</v>
      </c>
      <c r="Q19" s="95">
        <v>0</v>
      </c>
      <c r="R19" s="95">
        <v>0</v>
      </c>
      <c r="S19" s="95">
        <v>0</v>
      </c>
      <c r="T19" s="95">
        <v>127</v>
      </c>
      <c r="U19" s="95">
        <v>0</v>
      </c>
      <c r="V19" s="95">
        <v>62</v>
      </c>
      <c r="W19" s="95"/>
      <c r="X19" s="95"/>
      <c r="Y19" s="130"/>
      <c r="Z19" s="130"/>
      <c r="AA19" s="119">
        <v>1</v>
      </c>
      <c r="AB19" s="41">
        <f t="shared" si="1"/>
        <v>7.7499999992782245E-2</v>
      </c>
    </row>
    <row r="20" spans="1:28" ht="38.25" x14ac:dyDescent="0.3">
      <c r="A20" s="74">
        <f t="shared" si="2"/>
        <v>833</v>
      </c>
      <c r="B20" s="91" t="s">
        <v>50</v>
      </c>
      <c r="C20" s="73" t="s">
        <v>55</v>
      </c>
      <c r="D20" s="73" t="s">
        <v>1003</v>
      </c>
      <c r="E20" s="73" t="s">
        <v>352</v>
      </c>
      <c r="F20" s="73" t="s">
        <v>1004</v>
      </c>
      <c r="G20" s="73" t="s">
        <v>1005</v>
      </c>
      <c r="H20" s="73" t="s">
        <v>72</v>
      </c>
      <c r="I20" s="73">
        <v>0.57999999999999996</v>
      </c>
      <c r="J20" s="73" t="s">
        <v>355</v>
      </c>
      <c r="K20" s="73">
        <v>0</v>
      </c>
      <c r="L20" s="73">
        <v>0</v>
      </c>
      <c r="M20" s="73">
        <v>25</v>
      </c>
      <c r="N20" s="73">
        <v>0</v>
      </c>
      <c r="O20" s="73">
        <v>0</v>
      </c>
      <c r="P20" s="73">
        <v>25</v>
      </c>
      <c r="Q20" s="73">
        <v>0</v>
      </c>
      <c r="R20" s="73">
        <v>0</v>
      </c>
      <c r="S20" s="73">
        <v>0</v>
      </c>
      <c r="T20" s="73">
        <v>25</v>
      </c>
      <c r="U20" s="73">
        <v>0</v>
      </c>
      <c r="V20" s="73">
        <v>18</v>
      </c>
      <c r="W20" s="73"/>
      <c r="X20" s="73">
        <v>114</v>
      </c>
      <c r="Y20" s="98" t="s">
        <v>113</v>
      </c>
      <c r="Z20" s="98" t="s">
        <v>114</v>
      </c>
      <c r="AA20" s="121">
        <v>1</v>
      </c>
      <c r="AB20" s="41">
        <f t="shared" si="1"/>
        <v>1.044E-2</v>
      </c>
    </row>
    <row r="21" spans="1:28" ht="38.25" x14ac:dyDescent="0.3">
      <c r="A21" s="74">
        <f t="shared" si="2"/>
        <v>834</v>
      </c>
      <c r="B21" s="91" t="s">
        <v>50</v>
      </c>
      <c r="C21" s="73" t="s">
        <v>67</v>
      </c>
      <c r="D21" s="73" t="s">
        <v>1006</v>
      </c>
      <c r="E21" s="73" t="s">
        <v>69</v>
      </c>
      <c r="F21" s="73" t="s">
        <v>1007</v>
      </c>
      <c r="G21" s="73" t="s">
        <v>1008</v>
      </c>
      <c r="H21" s="73" t="s">
        <v>72</v>
      </c>
      <c r="I21" s="73">
        <v>1.67</v>
      </c>
      <c r="J21" s="73" t="s">
        <v>73</v>
      </c>
      <c r="K21" s="73">
        <v>0</v>
      </c>
      <c r="L21" s="73">
        <v>0</v>
      </c>
      <c r="M21" s="73">
        <v>16</v>
      </c>
      <c r="N21" s="73">
        <v>0</v>
      </c>
      <c r="O21" s="73">
        <v>0</v>
      </c>
      <c r="P21" s="73">
        <v>16</v>
      </c>
      <c r="Q21" s="73">
        <v>0</v>
      </c>
      <c r="R21" s="73">
        <v>0</v>
      </c>
      <c r="S21" s="73">
        <v>4</v>
      </c>
      <c r="T21" s="73">
        <v>12</v>
      </c>
      <c r="U21" s="73">
        <v>0</v>
      </c>
      <c r="V21" s="73">
        <v>25</v>
      </c>
      <c r="W21" s="73"/>
      <c r="X21" s="73">
        <v>115</v>
      </c>
      <c r="Y21" s="98" t="s">
        <v>74</v>
      </c>
      <c r="Z21" s="98"/>
      <c r="AA21" s="121">
        <v>0</v>
      </c>
      <c r="AB21" s="41">
        <f t="shared" si="1"/>
        <v>4.1750000000000002E-2</v>
      </c>
    </row>
    <row r="22" spans="1:28" ht="38.25" x14ac:dyDescent="0.3">
      <c r="A22" s="74">
        <f t="shared" si="2"/>
        <v>835</v>
      </c>
      <c r="B22" s="91" t="s">
        <v>50</v>
      </c>
      <c r="C22" s="95" t="s">
        <v>55</v>
      </c>
      <c r="D22" s="95" t="s">
        <v>978</v>
      </c>
      <c r="E22" s="95">
        <v>0.38</v>
      </c>
      <c r="F22" s="96">
        <v>44809.373611111114</v>
      </c>
      <c r="G22" s="96">
        <v>44809.491666666669</v>
      </c>
      <c r="H22" s="95" t="s">
        <v>54</v>
      </c>
      <c r="I22" s="97">
        <f t="shared" si="0"/>
        <v>2.8333333333139308</v>
      </c>
      <c r="J22" s="95" t="s">
        <v>978</v>
      </c>
      <c r="K22" s="95">
        <v>0</v>
      </c>
      <c r="L22" s="95">
        <v>0</v>
      </c>
      <c r="M22" s="95">
        <v>54</v>
      </c>
      <c r="N22" s="95">
        <v>0</v>
      </c>
      <c r="O22" s="95">
        <v>0</v>
      </c>
      <c r="P22" s="95">
        <v>54</v>
      </c>
      <c r="Q22" s="95">
        <v>0</v>
      </c>
      <c r="R22" s="95">
        <v>0</v>
      </c>
      <c r="S22" s="95">
        <v>0</v>
      </c>
      <c r="T22" s="95">
        <v>54</v>
      </c>
      <c r="U22" s="95">
        <v>0</v>
      </c>
      <c r="V22" s="95">
        <v>15</v>
      </c>
      <c r="W22" s="95"/>
      <c r="X22" s="95"/>
      <c r="Y22" s="130"/>
      <c r="Z22" s="130"/>
      <c r="AA22" s="119">
        <v>1</v>
      </c>
      <c r="AB22" s="41">
        <f t="shared" si="1"/>
        <v>4.2499999999708965E-2</v>
      </c>
    </row>
    <row r="23" spans="1:28" ht="38.25" x14ac:dyDescent="0.3">
      <c r="A23" s="74">
        <f t="shared" si="2"/>
        <v>836</v>
      </c>
      <c r="B23" s="91" t="s">
        <v>50</v>
      </c>
      <c r="C23" s="95" t="s">
        <v>55</v>
      </c>
      <c r="D23" s="95" t="s">
        <v>339</v>
      </c>
      <c r="E23" s="95">
        <v>0.38</v>
      </c>
      <c r="F23" s="99">
        <v>44809.415277777778</v>
      </c>
      <c r="G23" s="96">
        <v>44809.5</v>
      </c>
      <c r="H23" s="95" t="s">
        <v>54</v>
      </c>
      <c r="I23" s="97">
        <f t="shared" si="0"/>
        <v>2.0333333333255723</v>
      </c>
      <c r="J23" s="95" t="s">
        <v>1009</v>
      </c>
      <c r="K23" s="95">
        <v>0</v>
      </c>
      <c r="L23" s="95">
        <v>0</v>
      </c>
      <c r="M23" s="95">
        <v>12</v>
      </c>
      <c r="N23" s="95">
        <v>0</v>
      </c>
      <c r="O23" s="95">
        <v>0</v>
      </c>
      <c r="P23" s="95">
        <v>12</v>
      </c>
      <c r="Q23" s="95">
        <v>0</v>
      </c>
      <c r="R23" s="95">
        <v>0</v>
      </c>
      <c r="S23" s="95">
        <v>0</v>
      </c>
      <c r="T23" s="95">
        <v>12</v>
      </c>
      <c r="U23" s="95">
        <v>0</v>
      </c>
      <c r="V23" s="95">
        <v>60</v>
      </c>
      <c r="W23" s="95"/>
      <c r="X23" s="95"/>
      <c r="Y23" s="130"/>
      <c r="Z23" s="130"/>
      <c r="AA23" s="119">
        <v>1</v>
      </c>
      <c r="AB23" s="41">
        <f t="shared" si="1"/>
        <v>0.12199999999953434</v>
      </c>
    </row>
    <row r="24" spans="1:28" ht="38.25" x14ac:dyDescent="0.3">
      <c r="A24" s="74">
        <f t="shared" si="2"/>
        <v>837</v>
      </c>
      <c r="B24" s="91" t="s">
        <v>50</v>
      </c>
      <c r="C24" s="95" t="s">
        <v>55</v>
      </c>
      <c r="D24" s="95" t="s">
        <v>1010</v>
      </c>
      <c r="E24" s="95">
        <v>0.38</v>
      </c>
      <c r="F24" s="96">
        <v>44809.387499999997</v>
      </c>
      <c r="G24" s="96">
        <v>44809.4375</v>
      </c>
      <c r="H24" s="95" t="s">
        <v>54</v>
      </c>
      <c r="I24" s="97">
        <f t="shared" si="0"/>
        <v>1.2000000000698492</v>
      </c>
      <c r="J24" s="95" t="s">
        <v>1010</v>
      </c>
      <c r="K24" s="95">
        <v>0</v>
      </c>
      <c r="L24" s="95">
        <v>0</v>
      </c>
      <c r="M24" s="95">
        <v>70</v>
      </c>
      <c r="N24" s="95">
        <v>0</v>
      </c>
      <c r="O24" s="95">
        <v>0</v>
      </c>
      <c r="P24" s="95">
        <v>70</v>
      </c>
      <c r="Q24" s="95">
        <v>0</v>
      </c>
      <c r="R24" s="95">
        <v>0</v>
      </c>
      <c r="S24" s="95">
        <v>0</v>
      </c>
      <c r="T24" s="95">
        <v>70</v>
      </c>
      <c r="U24" s="95">
        <v>0</v>
      </c>
      <c r="V24" s="95">
        <v>43</v>
      </c>
      <c r="W24" s="95"/>
      <c r="X24" s="95"/>
      <c r="Y24" s="130"/>
      <c r="Z24" s="130"/>
      <c r="AA24" s="119">
        <v>1</v>
      </c>
      <c r="AB24" s="41">
        <f t="shared" si="1"/>
        <v>5.1600000003003514E-2</v>
      </c>
    </row>
    <row r="25" spans="1:28" ht="38.25" x14ac:dyDescent="0.3">
      <c r="A25" s="74">
        <f t="shared" si="2"/>
        <v>838</v>
      </c>
      <c r="B25" s="91" t="s">
        <v>50</v>
      </c>
      <c r="C25" s="95" t="s">
        <v>55</v>
      </c>
      <c r="D25" s="95" t="s">
        <v>1011</v>
      </c>
      <c r="E25" s="95">
        <v>0.38</v>
      </c>
      <c r="F25" s="99">
        <v>44809.425000000003</v>
      </c>
      <c r="G25" s="96">
        <v>44809.777777777781</v>
      </c>
      <c r="H25" s="95" t="s">
        <v>54</v>
      </c>
      <c r="I25" s="97">
        <f t="shared" si="0"/>
        <v>8.4666666666744277</v>
      </c>
      <c r="J25" s="95" t="s">
        <v>1011</v>
      </c>
      <c r="K25" s="95">
        <v>0</v>
      </c>
      <c r="L25" s="95">
        <v>0</v>
      </c>
      <c r="M25" s="95">
        <v>131</v>
      </c>
      <c r="N25" s="95">
        <v>0</v>
      </c>
      <c r="O25" s="95">
        <v>0</v>
      </c>
      <c r="P25" s="95">
        <v>131</v>
      </c>
      <c r="Q25" s="95">
        <v>0</v>
      </c>
      <c r="R25" s="95">
        <v>0</v>
      </c>
      <c r="S25" s="95">
        <v>0</v>
      </c>
      <c r="T25" s="95">
        <v>131</v>
      </c>
      <c r="U25" s="95">
        <v>0</v>
      </c>
      <c r="V25" s="95">
        <v>43</v>
      </c>
      <c r="W25" s="95"/>
      <c r="X25" s="95"/>
      <c r="Y25" s="130"/>
      <c r="Z25" s="130"/>
      <c r="AA25" s="119">
        <v>1</v>
      </c>
      <c r="AB25" s="41">
        <f t="shared" si="1"/>
        <v>0.36406666666700038</v>
      </c>
    </row>
    <row r="26" spans="1:28" ht="38.25" x14ac:dyDescent="0.3">
      <c r="A26" s="74">
        <f t="shared" si="2"/>
        <v>839</v>
      </c>
      <c r="B26" s="91" t="s">
        <v>50</v>
      </c>
      <c r="C26" s="95" t="s">
        <v>55</v>
      </c>
      <c r="D26" s="95" t="s">
        <v>977</v>
      </c>
      <c r="E26" s="95">
        <v>0.38</v>
      </c>
      <c r="F26" s="96">
        <v>44809.571527777778</v>
      </c>
      <c r="G26" s="96">
        <v>44809.7</v>
      </c>
      <c r="H26" s="95" t="s">
        <v>54</v>
      </c>
      <c r="I26" s="97">
        <f t="shared" si="0"/>
        <v>3.0833333332557231</v>
      </c>
      <c r="J26" s="95" t="s">
        <v>977</v>
      </c>
      <c r="K26" s="95">
        <v>0</v>
      </c>
      <c r="L26" s="95">
        <v>0</v>
      </c>
      <c r="M26" s="95">
        <v>59</v>
      </c>
      <c r="N26" s="95">
        <v>0</v>
      </c>
      <c r="O26" s="95">
        <v>0</v>
      </c>
      <c r="P26" s="95">
        <v>59</v>
      </c>
      <c r="Q26" s="95">
        <v>0</v>
      </c>
      <c r="R26" s="95">
        <v>0</v>
      </c>
      <c r="S26" s="95">
        <v>0</v>
      </c>
      <c r="T26" s="95">
        <v>59</v>
      </c>
      <c r="U26" s="95">
        <v>0</v>
      </c>
      <c r="V26" s="95">
        <v>23</v>
      </c>
      <c r="W26" s="95"/>
      <c r="X26" s="95"/>
      <c r="Y26" s="130"/>
      <c r="Z26" s="130"/>
      <c r="AA26" s="119">
        <v>1</v>
      </c>
      <c r="AB26" s="41">
        <f t="shared" si="1"/>
        <v>7.0916666664881625E-2</v>
      </c>
    </row>
    <row r="27" spans="1:28" ht="38.25" x14ac:dyDescent="0.3">
      <c r="A27" s="74">
        <f t="shared" si="2"/>
        <v>840</v>
      </c>
      <c r="B27" s="91" t="s">
        <v>50</v>
      </c>
      <c r="C27" s="95" t="s">
        <v>51</v>
      </c>
      <c r="D27" s="95" t="s">
        <v>1012</v>
      </c>
      <c r="E27" s="95" t="s">
        <v>1013</v>
      </c>
      <c r="F27" s="96">
        <v>44809.583333333336</v>
      </c>
      <c r="G27" s="96">
        <v>44809.611111111109</v>
      </c>
      <c r="H27" s="95" t="s">
        <v>54</v>
      </c>
      <c r="I27" s="97">
        <f t="shared" si="0"/>
        <v>0.6666666665696539</v>
      </c>
      <c r="J27" s="95" t="s">
        <v>1014</v>
      </c>
      <c r="K27" s="95">
        <v>0</v>
      </c>
      <c r="L27" s="95">
        <v>0</v>
      </c>
      <c r="M27" s="95">
        <v>115</v>
      </c>
      <c r="N27" s="95">
        <v>0</v>
      </c>
      <c r="O27" s="95">
        <v>0</v>
      </c>
      <c r="P27" s="95">
        <v>115</v>
      </c>
      <c r="Q27" s="95">
        <v>0</v>
      </c>
      <c r="R27" s="95">
        <v>0</v>
      </c>
      <c r="S27" s="95">
        <v>0</v>
      </c>
      <c r="T27" s="95">
        <v>115</v>
      </c>
      <c r="U27" s="95">
        <v>0</v>
      </c>
      <c r="V27" s="95">
        <v>69</v>
      </c>
      <c r="W27" s="95"/>
      <c r="X27" s="95"/>
      <c r="Y27" s="130"/>
      <c r="Z27" s="130"/>
      <c r="AA27" s="119">
        <v>1</v>
      </c>
      <c r="AB27" s="41">
        <f t="shared" si="1"/>
        <v>4.5999999993306118E-2</v>
      </c>
    </row>
    <row r="28" spans="1:28" ht="38.25" x14ac:dyDescent="0.3">
      <c r="A28" s="74">
        <f t="shared" si="2"/>
        <v>841</v>
      </c>
      <c r="B28" s="91" t="s">
        <v>50</v>
      </c>
      <c r="C28" s="83" t="s">
        <v>55</v>
      </c>
      <c r="D28" s="83" t="s">
        <v>1015</v>
      </c>
      <c r="E28" s="83">
        <v>0.38</v>
      </c>
      <c r="F28" s="84">
        <v>44809.375</v>
      </c>
      <c r="G28" s="84">
        <v>44809.652777777781</v>
      </c>
      <c r="H28" s="83" t="s">
        <v>54</v>
      </c>
      <c r="I28" s="85">
        <f t="shared" si="0"/>
        <v>6.6666666667442769</v>
      </c>
      <c r="J28" s="83" t="s">
        <v>1015</v>
      </c>
      <c r="K28" s="83">
        <v>0</v>
      </c>
      <c r="L28" s="83">
        <v>0</v>
      </c>
      <c r="M28" s="92">
        <v>41</v>
      </c>
      <c r="N28" s="92">
        <v>0</v>
      </c>
      <c r="O28" s="92">
        <v>0</v>
      </c>
      <c r="P28" s="92">
        <v>41</v>
      </c>
      <c r="Q28" s="92">
        <v>0</v>
      </c>
      <c r="R28" s="92">
        <v>0</v>
      </c>
      <c r="S28" s="92">
        <v>0</v>
      </c>
      <c r="T28" s="92">
        <v>41</v>
      </c>
      <c r="U28" s="95">
        <v>0</v>
      </c>
      <c r="V28" s="83">
        <v>21.12</v>
      </c>
      <c r="W28" s="83"/>
      <c r="X28" s="83"/>
      <c r="Y28" s="131"/>
      <c r="Z28" s="131"/>
      <c r="AA28" s="93">
        <v>1</v>
      </c>
      <c r="AB28" s="41">
        <f t="shared" si="1"/>
        <v>0.14080000000163914</v>
      </c>
    </row>
    <row r="29" spans="1:28" ht="38.25" x14ac:dyDescent="0.3">
      <c r="A29" s="74">
        <f t="shared" si="2"/>
        <v>842</v>
      </c>
      <c r="B29" s="91" t="s">
        <v>50</v>
      </c>
      <c r="C29" s="83" t="s">
        <v>51</v>
      </c>
      <c r="D29" s="83" t="s">
        <v>760</v>
      </c>
      <c r="E29" s="83" t="s">
        <v>102</v>
      </c>
      <c r="F29" s="84">
        <v>44809.381944444445</v>
      </c>
      <c r="G29" s="84">
        <v>44809.545138888891</v>
      </c>
      <c r="H29" s="83" t="s">
        <v>54</v>
      </c>
      <c r="I29" s="85">
        <f t="shared" si="0"/>
        <v>3.9166666666860692</v>
      </c>
      <c r="J29" s="83" t="s">
        <v>761</v>
      </c>
      <c r="K29" s="83">
        <v>0</v>
      </c>
      <c r="L29" s="83">
        <v>0</v>
      </c>
      <c r="M29" s="92">
        <v>125</v>
      </c>
      <c r="N29" s="92">
        <v>0</v>
      </c>
      <c r="O29" s="92">
        <v>0</v>
      </c>
      <c r="P29" s="92">
        <v>125</v>
      </c>
      <c r="Q29" s="92">
        <v>0</v>
      </c>
      <c r="R29" s="92">
        <v>0</v>
      </c>
      <c r="S29" s="92">
        <v>0</v>
      </c>
      <c r="T29" s="92">
        <v>125</v>
      </c>
      <c r="U29" s="95">
        <v>0</v>
      </c>
      <c r="V29" s="83">
        <v>79.98</v>
      </c>
      <c r="W29" s="83"/>
      <c r="X29" s="83"/>
      <c r="Y29" s="131"/>
      <c r="Z29" s="131"/>
      <c r="AA29" s="93">
        <v>1</v>
      </c>
      <c r="AB29" s="41">
        <f t="shared" si="1"/>
        <v>0.31325500000155182</v>
      </c>
    </row>
    <row r="30" spans="1:28" ht="38.25" x14ac:dyDescent="0.3">
      <c r="A30" s="74">
        <f t="shared" si="2"/>
        <v>843</v>
      </c>
      <c r="B30" s="91" t="s">
        <v>50</v>
      </c>
      <c r="C30" s="83" t="s">
        <v>55</v>
      </c>
      <c r="D30" s="83" t="s">
        <v>1016</v>
      </c>
      <c r="E30" s="83" t="s">
        <v>59</v>
      </c>
      <c r="F30" s="84">
        <v>44809.436111111114</v>
      </c>
      <c r="G30" s="84">
        <v>44809.599999999999</v>
      </c>
      <c r="H30" s="83" t="s">
        <v>54</v>
      </c>
      <c r="I30" s="85">
        <f t="shared" si="0"/>
        <v>3.9333333332324401</v>
      </c>
      <c r="J30" s="83" t="s">
        <v>1016</v>
      </c>
      <c r="K30" s="83">
        <v>0</v>
      </c>
      <c r="L30" s="83">
        <v>0</v>
      </c>
      <c r="M30" s="92">
        <v>1</v>
      </c>
      <c r="N30" s="92">
        <v>0</v>
      </c>
      <c r="O30" s="92">
        <v>0</v>
      </c>
      <c r="P30" s="92">
        <v>1</v>
      </c>
      <c r="Q30" s="92">
        <v>0</v>
      </c>
      <c r="R30" s="92">
        <v>0</v>
      </c>
      <c r="S30" s="92">
        <v>0</v>
      </c>
      <c r="T30" s="92">
        <v>1</v>
      </c>
      <c r="U30" s="95">
        <v>0</v>
      </c>
      <c r="V30" s="83">
        <v>6.4</v>
      </c>
      <c r="W30" s="83"/>
      <c r="X30" s="83"/>
      <c r="Y30" s="131"/>
      <c r="Z30" s="131"/>
      <c r="AA30" s="93">
        <v>1</v>
      </c>
      <c r="AB30" s="41">
        <f t="shared" si="1"/>
        <v>2.517333333268762E-2</v>
      </c>
    </row>
    <row r="31" spans="1:28" ht="38.25" x14ac:dyDescent="0.3">
      <c r="A31" s="74">
        <f t="shared" si="2"/>
        <v>844</v>
      </c>
      <c r="B31" s="91" t="s">
        <v>50</v>
      </c>
      <c r="C31" s="100" t="s">
        <v>55</v>
      </c>
      <c r="D31" s="101" t="s">
        <v>1017</v>
      </c>
      <c r="E31" s="78" t="s">
        <v>59</v>
      </c>
      <c r="F31" s="80">
        <v>44809.5625</v>
      </c>
      <c r="G31" s="80">
        <v>44809.708333333336</v>
      </c>
      <c r="H31" s="78" t="s">
        <v>54</v>
      </c>
      <c r="I31" s="81">
        <f t="shared" ref="I31:I32" si="3">(ABS(F31-G31)*24)</f>
        <v>3.5000000000582077</v>
      </c>
      <c r="J31" s="79" t="s">
        <v>1017</v>
      </c>
      <c r="K31" s="100">
        <v>0</v>
      </c>
      <c r="L31" s="100">
        <v>0</v>
      </c>
      <c r="M31" s="100">
        <v>40</v>
      </c>
      <c r="N31" s="100">
        <v>0</v>
      </c>
      <c r="O31" s="100">
        <v>0</v>
      </c>
      <c r="P31" s="100">
        <v>40</v>
      </c>
      <c r="Q31" s="100">
        <v>0</v>
      </c>
      <c r="R31" s="100">
        <v>0</v>
      </c>
      <c r="S31" s="100">
        <v>0</v>
      </c>
      <c r="T31" s="100">
        <v>40</v>
      </c>
      <c r="U31" s="95">
        <v>0</v>
      </c>
      <c r="V31" s="100">
        <v>28</v>
      </c>
      <c r="W31" s="100"/>
      <c r="X31" s="101"/>
      <c r="Y31" s="102"/>
      <c r="Z31" s="102"/>
      <c r="AA31" s="120">
        <v>1</v>
      </c>
      <c r="AB31" s="41">
        <f t="shared" si="1"/>
        <v>9.8000000001629811E-2</v>
      </c>
    </row>
    <row r="32" spans="1:28" ht="38.25" x14ac:dyDescent="0.3">
      <c r="A32" s="74">
        <f t="shared" si="2"/>
        <v>845</v>
      </c>
      <c r="B32" s="91" t="s">
        <v>50</v>
      </c>
      <c r="C32" s="100" t="s">
        <v>55</v>
      </c>
      <c r="D32" s="101" t="s">
        <v>1018</v>
      </c>
      <c r="E32" s="78" t="s">
        <v>59</v>
      </c>
      <c r="F32" s="80">
        <v>44809.583333333336</v>
      </c>
      <c r="G32" s="80">
        <v>44809.666666666664</v>
      </c>
      <c r="H32" s="78" t="s">
        <v>54</v>
      </c>
      <c r="I32" s="81">
        <f t="shared" si="3"/>
        <v>1.9999999998835847</v>
      </c>
      <c r="J32" s="79" t="s">
        <v>1018</v>
      </c>
      <c r="K32" s="100">
        <v>0</v>
      </c>
      <c r="L32" s="100">
        <v>0</v>
      </c>
      <c r="M32" s="100">
        <v>6</v>
      </c>
      <c r="N32" s="100">
        <v>0</v>
      </c>
      <c r="O32" s="100">
        <v>0</v>
      </c>
      <c r="P32" s="100">
        <v>6</v>
      </c>
      <c r="Q32" s="100">
        <v>0</v>
      </c>
      <c r="R32" s="100">
        <v>0</v>
      </c>
      <c r="S32" s="100">
        <v>0</v>
      </c>
      <c r="T32" s="100">
        <v>6</v>
      </c>
      <c r="U32" s="95">
        <v>0</v>
      </c>
      <c r="V32" s="100">
        <v>65</v>
      </c>
      <c r="W32" s="100"/>
      <c r="X32" s="101"/>
      <c r="Y32" s="102"/>
      <c r="Z32" s="102"/>
      <c r="AA32" s="120">
        <v>1</v>
      </c>
      <c r="AB32" s="41">
        <f t="shared" si="1"/>
        <v>0.129999999992433</v>
      </c>
    </row>
    <row r="33" spans="1:28" ht="38.25" x14ac:dyDescent="0.3">
      <c r="A33" s="74">
        <f t="shared" si="2"/>
        <v>846</v>
      </c>
      <c r="B33" s="91" t="s">
        <v>50</v>
      </c>
      <c r="C33" s="73" t="s">
        <v>67</v>
      </c>
      <c r="D33" s="73" t="s">
        <v>1019</v>
      </c>
      <c r="E33" s="73" t="s">
        <v>69</v>
      </c>
      <c r="F33" s="73" t="s">
        <v>1020</v>
      </c>
      <c r="G33" s="73" t="s">
        <v>1021</v>
      </c>
      <c r="H33" s="73" t="s">
        <v>72</v>
      </c>
      <c r="I33" s="73">
        <v>0.56999999999999995</v>
      </c>
      <c r="J33" s="73" t="s">
        <v>73</v>
      </c>
      <c r="K33" s="73">
        <v>0</v>
      </c>
      <c r="L33" s="73">
        <v>0</v>
      </c>
      <c r="M33" s="73">
        <v>296</v>
      </c>
      <c r="N33" s="73">
        <v>0</v>
      </c>
      <c r="O33" s="73">
        <v>0</v>
      </c>
      <c r="P33" s="73">
        <v>296</v>
      </c>
      <c r="Q33" s="73">
        <v>0</v>
      </c>
      <c r="R33" s="73">
        <v>0</v>
      </c>
      <c r="S33" s="73">
        <v>0</v>
      </c>
      <c r="T33" s="73">
        <v>296</v>
      </c>
      <c r="U33" s="73">
        <v>0</v>
      </c>
      <c r="V33" s="73">
        <v>215</v>
      </c>
      <c r="W33" s="73"/>
      <c r="X33" s="73">
        <v>116</v>
      </c>
      <c r="Y33" s="98" t="s">
        <v>113</v>
      </c>
      <c r="Z33" s="98" t="s">
        <v>114</v>
      </c>
      <c r="AA33" s="121">
        <v>1</v>
      </c>
      <c r="AB33" s="41">
        <f t="shared" si="1"/>
        <v>0.12254999999999998</v>
      </c>
    </row>
    <row r="34" spans="1:28" ht="38.25" x14ac:dyDescent="0.3">
      <c r="A34" s="74">
        <f t="shared" si="2"/>
        <v>847</v>
      </c>
      <c r="B34" s="91" t="s">
        <v>50</v>
      </c>
      <c r="C34" s="95" t="s">
        <v>55</v>
      </c>
      <c r="D34" s="95" t="s">
        <v>978</v>
      </c>
      <c r="E34" s="95">
        <v>0.38</v>
      </c>
      <c r="F34" s="96">
        <v>44810.372916666667</v>
      </c>
      <c r="G34" s="96">
        <v>44810.475694444445</v>
      </c>
      <c r="H34" s="95" t="s">
        <v>54</v>
      </c>
      <c r="I34" s="97">
        <f t="shared" si="0"/>
        <v>2.4666666666744277</v>
      </c>
      <c r="J34" s="95" t="s">
        <v>978</v>
      </c>
      <c r="K34" s="95">
        <v>0</v>
      </c>
      <c r="L34" s="95">
        <v>0</v>
      </c>
      <c r="M34" s="95">
        <v>54</v>
      </c>
      <c r="N34" s="95">
        <v>0</v>
      </c>
      <c r="O34" s="95">
        <v>0</v>
      </c>
      <c r="P34" s="95">
        <v>54</v>
      </c>
      <c r="Q34" s="95">
        <v>0</v>
      </c>
      <c r="R34" s="95">
        <v>0</v>
      </c>
      <c r="S34" s="95">
        <v>0</v>
      </c>
      <c r="T34" s="95">
        <v>54</v>
      </c>
      <c r="U34" s="95">
        <v>0</v>
      </c>
      <c r="V34" s="95">
        <v>15</v>
      </c>
      <c r="W34" s="95"/>
      <c r="X34" s="95"/>
      <c r="Y34" s="130"/>
      <c r="Z34" s="130"/>
      <c r="AA34" s="119">
        <v>1</v>
      </c>
      <c r="AB34" s="41">
        <f t="shared" si="1"/>
        <v>3.7000000000116412E-2</v>
      </c>
    </row>
    <row r="35" spans="1:28" ht="38.25" x14ac:dyDescent="0.3">
      <c r="A35" s="74">
        <f t="shared" si="2"/>
        <v>848</v>
      </c>
      <c r="B35" s="91" t="s">
        <v>50</v>
      </c>
      <c r="C35" s="95" t="s">
        <v>55</v>
      </c>
      <c r="D35" s="95" t="s">
        <v>977</v>
      </c>
      <c r="E35" s="95">
        <v>0.38</v>
      </c>
      <c r="F35" s="96">
        <v>44810.571527777778</v>
      </c>
      <c r="G35" s="96">
        <v>44810.680555555555</v>
      </c>
      <c r="H35" s="95" t="s">
        <v>54</v>
      </c>
      <c r="I35" s="97">
        <f t="shared" si="0"/>
        <v>2.6166666666395031</v>
      </c>
      <c r="J35" s="95" t="s">
        <v>1022</v>
      </c>
      <c r="K35" s="95">
        <v>0</v>
      </c>
      <c r="L35" s="95">
        <v>0</v>
      </c>
      <c r="M35" s="95">
        <v>59</v>
      </c>
      <c r="N35" s="95">
        <v>0</v>
      </c>
      <c r="O35" s="95">
        <v>0</v>
      </c>
      <c r="P35" s="95">
        <v>59</v>
      </c>
      <c r="Q35" s="95">
        <v>0</v>
      </c>
      <c r="R35" s="95">
        <v>0</v>
      </c>
      <c r="S35" s="95">
        <v>0</v>
      </c>
      <c r="T35" s="95">
        <v>59</v>
      </c>
      <c r="U35" s="95">
        <v>0</v>
      </c>
      <c r="V35" s="95">
        <v>23</v>
      </c>
      <c r="W35" s="95"/>
      <c r="X35" s="95"/>
      <c r="Y35" s="130"/>
      <c r="Z35" s="130"/>
      <c r="AA35" s="119">
        <v>1</v>
      </c>
      <c r="AB35" s="41">
        <f t="shared" si="1"/>
        <v>6.0183333332708575E-2</v>
      </c>
    </row>
    <row r="36" spans="1:28" ht="38.25" x14ac:dyDescent="0.3">
      <c r="A36" s="74">
        <f t="shared" si="2"/>
        <v>849</v>
      </c>
      <c r="B36" s="91" t="s">
        <v>50</v>
      </c>
      <c r="C36" s="95" t="s">
        <v>55</v>
      </c>
      <c r="D36" s="95" t="s">
        <v>243</v>
      </c>
      <c r="E36" s="95">
        <v>0.38</v>
      </c>
      <c r="F36" s="96">
        <v>44810.379166666666</v>
      </c>
      <c r="G36" s="96">
        <v>44810.427083333336</v>
      </c>
      <c r="H36" s="95" t="s">
        <v>54</v>
      </c>
      <c r="I36" s="97">
        <f t="shared" si="0"/>
        <v>1.1500000000814907</v>
      </c>
      <c r="J36" s="95" t="s">
        <v>243</v>
      </c>
      <c r="K36" s="95">
        <v>0</v>
      </c>
      <c r="L36" s="95">
        <v>0</v>
      </c>
      <c r="M36" s="95">
        <v>73</v>
      </c>
      <c r="N36" s="95">
        <v>0</v>
      </c>
      <c r="O36" s="95">
        <v>0</v>
      </c>
      <c r="P36" s="95">
        <v>73</v>
      </c>
      <c r="Q36" s="95">
        <v>0</v>
      </c>
      <c r="R36" s="95">
        <v>0</v>
      </c>
      <c r="S36" s="95">
        <v>0</v>
      </c>
      <c r="T36" s="95">
        <v>73</v>
      </c>
      <c r="U36" s="95">
        <v>0</v>
      </c>
      <c r="V36" s="95">
        <v>76</v>
      </c>
      <c r="W36" s="95"/>
      <c r="X36" s="95"/>
      <c r="Y36" s="130"/>
      <c r="Z36" s="130"/>
      <c r="AA36" s="119">
        <v>1</v>
      </c>
      <c r="AB36" s="41">
        <f t="shared" si="1"/>
        <v>8.7400000006193301E-2</v>
      </c>
    </row>
    <row r="37" spans="1:28" ht="38.25" x14ac:dyDescent="0.3">
      <c r="A37" s="74">
        <f t="shared" si="2"/>
        <v>850</v>
      </c>
      <c r="B37" s="91" t="s">
        <v>50</v>
      </c>
      <c r="C37" s="95" t="s">
        <v>55</v>
      </c>
      <c r="D37" s="95" t="s">
        <v>1023</v>
      </c>
      <c r="E37" s="95">
        <v>0.38</v>
      </c>
      <c r="F37" s="96">
        <v>44810.375</v>
      </c>
      <c r="G37" s="96">
        <v>44810.729166666664</v>
      </c>
      <c r="H37" s="95" t="s">
        <v>54</v>
      </c>
      <c r="I37" s="97">
        <f t="shared" si="0"/>
        <v>8.4999999999417923</v>
      </c>
      <c r="J37" s="95" t="s">
        <v>1024</v>
      </c>
      <c r="K37" s="95">
        <v>0</v>
      </c>
      <c r="L37" s="95">
        <v>0</v>
      </c>
      <c r="M37" s="95">
        <v>96</v>
      </c>
      <c r="N37" s="95">
        <v>0</v>
      </c>
      <c r="O37" s="95">
        <v>0</v>
      </c>
      <c r="P37" s="95">
        <v>96</v>
      </c>
      <c r="Q37" s="95">
        <v>0</v>
      </c>
      <c r="R37" s="95">
        <v>0</v>
      </c>
      <c r="S37" s="95">
        <v>0</v>
      </c>
      <c r="T37" s="95">
        <v>96</v>
      </c>
      <c r="U37" s="95">
        <v>0</v>
      </c>
      <c r="V37" s="95">
        <v>39</v>
      </c>
      <c r="W37" s="95"/>
      <c r="X37" s="95"/>
      <c r="Y37" s="130"/>
      <c r="Z37" s="130"/>
      <c r="AA37" s="119">
        <v>1</v>
      </c>
      <c r="AB37" s="41">
        <f t="shared" si="1"/>
        <v>0.33149999999772989</v>
      </c>
    </row>
    <row r="38" spans="1:28" ht="38.25" x14ac:dyDescent="0.3">
      <c r="A38" s="74">
        <f t="shared" si="2"/>
        <v>851</v>
      </c>
      <c r="B38" s="91" t="s">
        <v>50</v>
      </c>
      <c r="C38" s="83" t="s">
        <v>51</v>
      </c>
      <c r="D38" s="83" t="s">
        <v>760</v>
      </c>
      <c r="E38" s="83" t="s">
        <v>102</v>
      </c>
      <c r="F38" s="84">
        <v>44810.398611111108</v>
      </c>
      <c r="G38" s="84">
        <v>44810.685416666667</v>
      </c>
      <c r="H38" s="83" t="s">
        <v>54</v>
      </c>
      <c r="I38" s="85">
        <f t="shared" si="0"/>
        <v>6.8833333334187046</v>
      </c>
      <c r="J38" s="83" t="s">
        <v>761</v>
      </c>
      <c r="K38" s="83">
        <v>0</v>
      </c>
      <c r="L38" s="83">
        <v>0</v>
      </c>
      <c r="M38" s="92">
        <v>125</v>
      </c>
      <c r="N38" s="92">
        <v>0</v>
      </c>
      <c r="O38" s="92">
        <v>0</v>
      </c>
      <c r="P38" s="92">
        <v>125</v>
      </c>
      <c r="Q38" s="92">
        <v>0</v>
      </c>
      <c r="R38" s="92">
        <v>0</v>
      </c>
      <c r="S38" s="92">
        <v>0</v>
      </c>
      <c r="T38" s="92">
        <v>125</v>
      </c>
      <c r="U38" s="95">
        <v>0</v>
      </c>
      <c r="V38" s="83">
        <v>79.98</v>
      </c>
      <c r="W38" s="83"/>
      <c r="X38" s="83"/>
      <c r="Y38" s="131"/>
      <c r="Z38" s="131"/>
      <c r="AA38" s="93">
        <v>1</v>
      </c>
      <c r="AB38" s="41">
        <f t="shared" si="1"/>
        <v>0.55052900000682803</v>
      </c>
    </row>
    <row r="39" spans="1:28" ht="38.25" x14ac:dyDescent="0.3">
      <c r="A39" s="74">
        <f t="shared" si="2"/>
        <v>852</v>
      </c>
      <c r="B39" s="91" t="s">
        <v>50</v>
      </c>
      <c r="C39" s="83" t="s">
        <v>55</v>
      </c>
      <c r="D39" s="83" t="s">
        <v>558</v>
      </c>
      <c r="E39" s="83" t="s">
        <v>59</v>
      </c>
      <c r="F39" s="84">
        <v>44810.538194444445</v>
      </c>
      <c r="G39" s="84">
        <v>44810.680555555555</v>
      </c>
      <c r="H39" s="83" t="s">
        <v>54</v>
      </c>
      <c r="I39" s="85">
        <f t="shared" si="0"/>
        <v>3.4166666666278616</v>
      </c>
      <c r="J39" s="83" t="s">
        <v>558</v>
      </c>
      <c r="K39" s="83">
        <v>0</v>
      </c>
      <c r="L39" s="83">
        <v>0</v>
      </c>
      <c r="M39" s="92">
        <v>189</v>
      </c>
      <c r="N39" s="92">
        <v>0</v>
      </c>
      <c r="O39" s="92">
        <v>0</v>
      </c>
      <c r="P39" s="92">
        <v>189</v>
      </c>
      <c r="Q39" s="92">
        <v>0</v>
      </c>
      <c r="R39" s="92">
        <v>0</v>
      </c>
      <c r="S39" s="92">
        <v>0</v>
      </c>
      <c r="T39" s="92">
        <v>189</v>
      </c>
      <c r="U39" s="95">
        <v>0</v>
      </c>
      <c r="V39" s="83">
        <v>132.47999999999999</v>
      </c>
      <c r="W39" s="83"/>
      <c r="X39" s="83"/>
      <c r="Y39" s="131"/>
      <c r="Z39" s="131"/>
      <c r="AA39" s="93">
        <v>1</v>
      </c>
      <c r="AB39" s="41">
        <f t="shared" si="1"/>
        <v>0.45263999999485904</v>
      </c>
    </row>
    <row r="40" spans="1:28" ht="38.25" x14ac:dyDescent="0.3">
      <c r="A40" s="74">
        <f t="shared" si="2"/>
        <v>853</v>
      </c>
      <c r="B40" s="91" t="s">
        <v>50</v>
      </c>
      <c r="C40" s="83" t="s">
        <v>55</v>
      </c>
      <c r="D40" s="83" t="s">
        <v>1025</v>
      </c>
      <c r="E40" s="83" t="s">
        <v>59</v>
      </c>
      <c r="F40" s="84">
        <v>44810.565972222219</v>
      </c>
      <c r="G40" s="84">
        <v>44810.684027777781</v>
      </c>
      <c r="H40" s="83" t="s">
        <v>54</v>
      </c>
      <c r="I40" s="85">
        <f t="shared" si="0"/>
        <v>2.8333333334885538</v>
      </c>
      <c r="J40" s="83" t="s">
        <v>1025</v>
      </c>
      <c r="K40" s="83">
        <v>0</v>
      </c>
      <c r="L40" s="83">
        <v>0</v>
      </c>
      <c r="M40" s="92">
        <v>81</v>
      </c>
      <c r="N40" s="92">
        <v>0</v>
      </c>
      <c r="O40" s="92">
        <v>0</v>
      </c>
      <c r="P40" s="92">
        <v>81</v>
      </c>
      <c r="Q40" s="92">
        <v>0</v>
      </c>
      <c r="R40" s="92">
        <v>0</v>
      </c>
      <c r="S40" s="92">
        <v>0</v>
      </c>
      <c r="T40" s="92">
        <v>81</v>
      </c>
      <c r="U40" s="95">
        <v>0</v>
      </c>
      <c r="V40" s="83">
        <v>79.290000000000006</v>
      </c>
      <c r="W40" s="83"/>
      <c r="X40" s="83"/>
      <c r="Y40" s="131"/>
      <c r="Z40" s="131"/>
      <c r="AA40" s="93">
        <v>1</v>
      </c>
      <c r="AB40" s="41">
        <f t="shared" si="1"/>
        <v>0.22465500001230745</v>
      </c>
    </row>
    <row r="41" spans="1:28" ht="38.25" x14ac:dyDescent="0.3">
      <c r="A41" s="74">
        <f t="shared" si="2"/>
        <v>854</v>
      </c>
      <c r="B41" s="91" t="s">
        <v>50</v>
      </c>
      <c r="C41" s="100" t="s">
        <v>55</v>
      </c>
      <c r="D41" s="101" t="s">
        <v>184</v>
      </c>
      <c r="E41" s="78" t="s">
        <v>53</v>
      </c>
      <c r="F41" s="80">
        <v>44810.416666666664</v>
      </c>
      <c r="G41" s="80">
        <v>44810.520833333336</v>
      </c>
      <c r="H41" s="78" t="s">
        <v>54</v>
      </c>
      <c r="I41" s="81">
        <f t="shared" ref="I41:I42" si="4">(ABS(F41-G41)*24)</f>
        <v>2.5000000001164153</v>
      </c>
      <c r="J41" s="79" t="s">
        <v>184</v>
      </c>
      <c r="K41" s="100">
        <v>0</v>
      </c>
      <c r="L41" s="100">
        <v>0</v>
      </c>
      <c r="M41" s="100">
        <v>5</v>
      </c>
      <c r="N41" s="100">
        <v>0</v>
      </c>
      <c r="O41" s="100">
        <v>0</v>
      </c>
      <c r="P41" s="100">
        <v>5</v>
      </c>
      <c r="Q41" s="100">
        <v>0</v>
      </c>
      <c r="R41" s="100">
        <v>0</v>
      </c>
      <c r="S41" s="100">
        <v>0</v>
      </c>
      <c r="T41" s="100">
        <v>5</v>
      </c>
      <c r="U41" s="95">
        <v>0</v>
      </c>
      <c r="V41" s="100">
        <v>48</v>
      </c>
      <c r="W41" s="100"/>
      <c r="X41" s="101"/>
      <c r="Y41" s="102"/>
      <c r="Z41" s="102"/>
      <c r="AA41" s="120">
        <v>1</v>
      </c>
      <c r="AB41" s="41">
        <f t="shared" si="1"/>
        <v>0.12000000000558794</v>
      </c>
    </row>
    <row r="42" spans="1:28" ht="38.25" x14ac:dyDescent="0.3">
      <c r="A42" s="74">
        <f t="shared" si="2"/>
        <v>855</v>
      </c>
      <c r="B42" s="91" t="s">
        <v>50</v>
      </c>
      <c r="C42" s="100" t="s">
        <v>75</v>
      </c>
      <c r="D42" s="101" t="s">
        <v>1026</v>
      </c>
      <c r="E42" s="78" t="s">
        <v>53</v>
      </c>
      <c r="F42" s="80">
        <v>44810.569444444445</v>
      </c>
      <c r="G42" s="80">
        <v>44810.6875</v>
      </c>
      <c r="H42" s="78" t="s">
        <v>54</v>
      </c>
      <c r="I42" s="81">
        <f t="shared" si="4"/>
        <v>2.8333333333139308</v>
      </c>
      <c r="J42" s="79" t="s">
        <v>1026</v>
      </c>
      <c r="K42" s="100">
        <v>0</v>
      </c>
      <c r="L42" s="100">
        <v>0</v>
      </c>
      <c r="M42" s="100">
        <v>33</v>
      </c>
      <c r="N42" s="100">
        <v>0</v>
      </c>
      <c r="O42" s="100">
        <v>0</v>
      </c>
      <c r="P42" s="100">
        <v>33</v>
      </c>
      <c r="Q42" s="100">
        <v>0</v>
      </c>
      <c r="R42" s="100">
        <v>0</v>
      </c>
      <c r="S42" s="100">
        <v>0</v>
      </c>
      <c r="T42" s="100">
        <v>33</v>
      </c>
      <c r="U42" s="95">
        <v>0</v>
      </c>
      <c r="V42" s="100">
        <v>52</v>
      </c>
      <c r="W42" s="100"/>
      <c r="X42" s="101"/>
      <c r="Y42" s="102"/>
      <c r="Z42" s="102"/>
      <c r="AA42" s="120">
        <v>1</v>
      </c>
      <c r="AB42" s="41">
        <f t="shared" si="1"/>
        <v>0.1473333333323244</v>
      </c>
    </row>
    <row r="43" spans="1:28" ht="38.25" x14ac:dyDescent="0.3">
      <c r="A43" s="74">
        <f t="shared" si="2"/>
        <v>856</v>
      </c>
      <c r="B43" s="91" t="s">
        <v>50</v>
      </c>
      <c r="C43" s="95" t="s">
        <v>55</v>
      </c>
      <c r="D43" s="95" t="s">
        <v>1027</v>
      </c>
      <c r="E43" s="95">
        <v>0.38</v>
      </c>
      <c r="F43" s="99">
        <v>44811.576388888891</v>
      </c>
      <c r="G43" s="96">
        <v>44811.680555555555</v>
      </c>
      <c r="H43" s="95" t="s">
        <v>54</v>
      </c>
      <c r="I43" s="97">
        <f t="shared" si="0"/>
        <v>2.4999999999417923</v>
      </c>
      <c r="J43" s="95" t="s">
        <v>977</v>
      </c>
      <c r="K43" s="95">
        <v>0</v>
      </c>
      <c r="L43" s="95">
        <v>0</v>
      </c>
      <c r="M43" s="95">
        <v>59</v>
      </c>
      <c r="N43" s="95">
        <v>0</v>
      </c>
      <c r="O43" s="95">
        <v>0</v>
      </c>
      <c r="P43" s="95">
        <v>59</v>
      </c>
      <c r="Q43" s="95">
        <v>0</v>
      </c>
      <c r="R43" s="95">
        <v>0</v>
      </c>
      <c r="S43" s="95">
        <v>0</v>
      </c>
      <c r="T43" s="95">
        <v>59</v>
      </c>
      <c r="U43" s="95">
        <v>0</v>
      </c>
      <c r="V43" s="95">
        <v>23</v>
      </c>
      <c r="W43" s="95"/>
      <c r="X43" s="95"/>
      <c r="Y43" s="130"/>
      <c r="Z43" s="130"/>
      <c r="AA43" s="119">
        <v>1</v>
      </c>
      <c r="AB43" s="41">
        <f t="shared" si="1"/>
        <v>5.7499999998661226E-2</v>
      </c>
    </row>
    <row r="44" spans="1:28" ht="38.25" x14ac:dyDescent="0.3">
      <c r="A44" s="74">
        <f t="shared" si="2"/>
        <v>857</v>
      </c>
      <c r="B44" s="91" t="s">
        <v>50</v>
      </c>
      <c r="C44" s="95" t="s">
        <v>75</v>
      </c>
      <c r="D44" s="95" t="s">
        <v>1028</v>
      </c>
      <c r="E44" s="95">
        <v>0.38</v>
      </c>
      <c r="F44" s="96">
        <v>44811.388888888891</v>
      </c>
      <c r="G44" s="96">
        <v>44811.604166666664</v>
      </c>
      <c r="H44" s="95" t="s">
        <v>54</v>
      </c>
      <c r="I44" s="97">
        <f t="shared" si="0"/>
        <v>5.1666666665696539</v>
      </c>
      <c r="J44" s="95" t="s">
        <v>1028</v>
      </c>
      <c r="K44" s="95">
        <v>0</v>
      </c>
      <c r="L44" s="95">
        <v>0</v>
      </c>
      <c r="M44" s="95">
        <v>1</v>
      </c>
      <c r="N44" s="95">
        <v>0</v>
      </c>
      <c r="O44" s="95">
        <v>0</v>
      </c>
      <c r="P44" s="95">
        <v>1</v>
      </c>
      <c r="Q44" s="95">
        <v>0</v>
      </c>
      <c r="R44" s="95">
        <v>0</v>
      </c>
      <c r="S44" s="95">
        <v>0</v>
      </c>
      <c r="T44" s="95">
        <v>1</v>
      </c>
      <c r="U44" s="95">
        <v>0</v>
      </c>
      <c r="V44" s="95">
        <v>63</v>
      </c>
      <c r="W44" s="95"/>
      <c r="X44" s="95"/>
      <c r="Y44" s="130"/>
      <c r="Z44" s="130"/>
      <c r="AA44" s="119">
        <v>1</v>
      </c>
      <c r="AB44" s="41">
        <f t="shared" si="1"/>
        <v>0.32549999999388818</v>
      </c>
    </row>
    <row r="45" spans="1:28" ht="38.25" x14ac:dyDescent="0.3">
      <c r="A45" s="74">
        <f t="shared" si="2"/>
        <v>858</v>
      </c>
      <c r="B45" s="91" t="s">
        <v>50</v>
      </c>
      <c r="C45" s="95" t="s">
        <v>55</v>
      </c>
      <c r="D45" s="95" t="s">
        <v>1029</v>
      </c>
      <c r="E45" s="95">
        <v>0.38</v>
      </c>
      <c r="F45" s="99">
        <v>44811.381944444445</v>
      </c>
      <c r="G45" s="96">
        <v>44811.743055555555</v>
      </c>
      <c r="H45" s="95" t="s">
        <v>54</v>
      </c>
      <c r="I45" s="97">
        <f t="shared" si="0"/>
        <v>8.6666666666278616</v>
      </c>
      <c r="J45" s="95" t="s">
        <v>1029</v>
      </c>
      <c r="K45" s="95">
        <v>0</v>
      </c>
      <c r="L45" s="95">
        <v>0</v>
      </c>
      <c r="M45" s="95">
        <v>23</v>
      </c>
      <c r="N45" s="95">
        <v>0</v>
      </c>
      <c r="O45" s="95">
        <v>0</v>
      </c>
      <c r="P45" s="95">
        <v>23</v>
      </c>
      <c r="Q45" s="95">
        <v>0</v>
      </c>
      <c r="R45" s="95">
        <v>0</v>
      </c>
      <c r="S45" s="95">
        <v>0</v>
      </c>
      <c r="T45" s="95">
        <v>23</v>
      </c>
      <c r="U45" s="95">
        <v>0</v>
      </c>
      <c r="V45" s="95">
        <v>18</v>
      </c>
      <c r="W45" s="95"/>
      <c r="X45" s="95"/>
      <c r="Y45" s="130"/>
      <c r="Z45" s="130"/>
      <c r="AA45" s="119">
        <v>1</v>
      </c>
      <c r="AB45" s="41">
        <f t="shared" si="1"/>
        <v>0.1559999999993015</v>
      </c>
    </row>
    <row r="46" spans="1:28" ht="38.25" x14ac:dyDescent="0.3">
      <c r="A46" s="74">
        <f t="shared" si="2"/>
        <v>859</v>
      </c>
      <c r="B46" s="91" t="s">
        <v>50</v>
      </c>
      <c r="C46" s="100" t="s">
        <v>55</v>
      </c>
      <c r="D46" s="101" t="s">
        <v>1030</v>
      </c>
      <c r="E46" s="78" t="s">
        <v>59</v>
      </c>
      <c r="F46" s="80">
        <v>44811.375</v>
      </c>
      <c r="G46" s="80">
        <v>44811.5</v>
      </c>
      <c r="H46" s="78" t="s">
        <v>54</v>
      </c>
      <c r="I46" s="81">
        <f t="shared" ref="I46" si="5">(ABS(F46-G46)*24)</f>
        <v>3</v>
      </c>
      <c r="J46" s="79" t="s">
        <v>1030</v>
      </c>
      <c r="K46" s="100">
        <v>0</v>
      </c>
      <c r="L46" s="100">
        <v>0</v>
      </c>
      <c r="M46" s="100">
        <v>12</v>
      </c>
      <c r="N46" s="100">
        <v>0</v>
      </c>
      <c r="O46" s="100">
        <v>0</v>
      </c>
      <c r="P46" s="100">
        <v>12</v>
      </c>
      <c r="Q46" s="100">
        <v>0</v>
      </c>
      <c r="R46" s="100">
        <v>0</v>
      </c>
      <c r="S46" s="100">
        <v>0</v>
      </c>
      <c r="T46" s="100">
        <v>12</v>
      </c>
      <c r="U46" s="95">
        <v>0</v>
      </c>
      <c r="V46" s="100">
        <v>200</v>
      </c>
      <c r="W46" s="100"/>
      <c r="X46" s="101"/>
      <c r="Y46" s="102"/>
      <c r="Z46" s="102"/>
      <c r="AA46" s="120">
        <v>1</v>
      </c>
      <c r="AB46" s="41">
        <f t="shared" si="1"/>
        <v>0.6</v>
      </c>
    </row>
    <row r="47" spans="1:28" ht="38.25" x14ac:dyDescent="0.3">
      <c r="A47" s="74">
        <f t="shared" si="2"/>
        <v>860</v>
      </c>
      <c r="B47" s="91" t="s">
        <v>50</v>
      </c>
      <c r="C47" s="95" t="s">
        <v>55</v>
      </c>
      <c r="D47" s="95" t="s">
        <v>752</v>
      </c>
      <c r="E47" s="95">
        <v>0.38</v>
      </c>
      <c r="F47" s="96">
        <v>44812.621527777781</v>
      </c>
      <c r="G47" s="96">
        <v>44812.625694444447</v>
      </c>
      <c r="H47" s="95" t="s">
        <v>54</v>
      </c>
      <c r="I47" s="97">
        <f t="shared" si="0"/>
        <v>9.9999999976716936E-2</v>
      </c>
      <c r="J47" s="95" t="s">
        <v>1031</v>
      </c>
      <c r="K47" s="95">
        <v>0</v>
      </c>
      <c r="L47" s="95">
        <v>0</v>
      </c>
      <c r="M47" s="95">
        <v>36</v>
      </c>
      <c r="N47" s="95">
        <v>0</v>
      </c>
      <c r="O47" s="95">
        <v>0</v>
      </c>
      <c r="P47" s="95">
        <v>36</v>
      </c>
      <c r="Q47" s="95">
        <v>0</v>
      </c>
      <c r="R47" s="95">
        <v>0</v>
      </c>
      <c r="S47" s="95">
        <v>0</v>
      </c>
      <c r="T47" s="95">
        <v>36</v>
      </c>
      <c r="U47" s="95">
        <v>0</v>
      </c>
      <c r="V47" s="95">
        <v>32</v>
      </c>
      <c r="W47" s="95"/>
      <c r="X47" s="95"/>
      <c r="Y47" s="130"/>
      <c r="Z47" s="130"/>
      <c r="AA47" s="119">
        <v>1</v>
      </c>
      <c r="AB47" s="41">
        <f t="shared" si="1"/>
        <v>3.1999999992549421E-3</v>
      </c>
    </row>
    <row r="48" spans="1:28" ht="38.25" x14ac:dyDescent="0.3">
      <c r="A48" s="74">
        <f t="shared" si="2"/>
        <v>861</v>
      </c>
      <c r="B48" s="91" t="s">
        <v>50</v>
      </c>
      <c r="C48" s="95" t="s">
        <v>55</v>
      </c>
      <c r="D48" s="95" t="s">
        <v>1032</v>
      </c>
      <c r="E48" s="95">
        <v>0.38</v>
      </c>
      <c r="F48" s="96">
        <v>44812.392361111109</v>
      </c>
      <c r="G48" s="96">
        <v>44812.4375</v>
      </c>
      <c r="H48" s="95" t="s">
        <v>54</v>
      </c>
      <c r="I48" s="97">
        <f t="shared" si="0"/>
        <v>1.0833333333721384</v>
      </c>
      <c r="J48" s="95" t="s">
        <v>1033</v>
      </c>
      <c r="K48" s="95">
        <v>0</v>
      </c>
      <c r="L48" s="95">
        <v>0</v>
      </c>
      <c r="M48" s="95">
        <v>4</v>
      </c>
      <c r="N48" s="95">
        <v>0</v>
      </c>
      <c r="O48" s="95">
        <v>0</v>
      </c>
      <c r="P48" s="95">
        <v>4</v>
      </c>
      <c r="Q48" s="95">
        <v>0</v>
      </c>
      <c r="R48" s="95">
        <v>0</v>
      </c>
      <c r="S48" s="95">
        <v>0</v>
      </c>
      <c r="T48" s="95">
        <v>4</v>
      </c>
      <c r="U48" s="95">
        <v>0</v>
      </c>
      <c r="V48" s="95">
        <v>19</v>
      </c>
      <c r="W48" s="95"/>
      <c r="X48" s="95"/>
      <c r="Y48" s="130"/>
      <c r="Z48" s="130"/>
      <c r="AA48" s="119">
        <v>1</v>
      </c>
      <c r="AB48" s="41">
        <f t="shared" si="1"/>
        <v>2.0583333334070631E-2</v>
      </c>
    </row>
    <row r="49" spans="1:28" ht="38.25" x14ac:dyDescent="0.3">
      <c r="A49" s="74">
        <f t="shared" si="2"/>
        <v>862</v>
      </c>
      <c r="B49" s="91" t="s">
        <v>50</v>
      </c>
      <c r="C49" s="95" t="s">
        <v>55</v>
      </c>
      <c r="D49" s="95" t="s">
        <v>1034</v>
      </c>
      <c r="E49" s="95">
        <v>0.38</v>
      </c>
      <c r="F49" s="96">
        <v>44812.409722222219</v>
      </c>
      <c r="G49" s="96">
        <v>44812.486111111109</v>
      </c>
      <c r="H49" s="95" t="s">
        <v>54</v>
      </c>
      <c r="I49" s="97">
        <f t="shared" si="0"/>
        <v>1.8333333333721384</v>
      </c>
      <c r="J49" s="95" t="s">
        <v>1035</v>
      </c>
      <c r="K49" s="95">
        <v>0</v>
      </c>
      <c r="L49" s="95">
        <v>0</v>
      </c>
      <c r="M49" s="95">
        <v>7</v>
      </c>
      <c r="N49" s="95">
        <v>0</v>
      </c>
      <c r="O49" s="95">
        <v>0</v>
      </c>
      <c r="P49" s="95">
        <v>7</v>
      </c>
      <c r="Q49" s="95">
        <v>0</v>
      </c>
      <c r="R49" s="95">
        <v>0</v>
      </c>
      <c r="S49" s="95">
        <v>0</v>
      </c>
      <c r="T49" s="95">
        <v>7</v>
      </c>
      <c r="U49" s="95">
        <v>0</v>
      </c>
      <c r="V49" s="95">
        <v>22</v>
      </c>
      <c r="W49" s="95"/>
      <c r="X49" s="95"/>
      <c r="Y49" s="130"/>
      <c r="Z49" s="130"/>
      <c r="AA49" s="119">
        <v>1</v>
      </c>
      <c r="AB49" s="41">
        <f t="shared" si="1"/>
        <v>4.0333333334187045E-2</v>
      </c>
    </row>
    <row r="50" spans="1:28" ht="38.25" x14ac:dyDescent="0.3">
      <c r="A50" s="74">
        <f t="shared" si="2"/>
        <v>863</v>
      </c>
      <c r="B50" s="91" t="s">
        <v>50</v>
      </c>
      <c r="C50" s="95" t="s">
        <v>55</v>
      </c>
      <c r="D50" s="95" t="s">
        <v>251</v>
      </c>
      <c r="E50" s="95">
        <v>0.38</v>
      </c>
      <c r="F50" s="96">
        <v>44812.375</v>
      </c>
      <c r="G50" s="96">
        <v>44812.708333333336</v>
      </c>
      <c r="H50" s="95" t="s">
        <v>54</v>
      </c>
      <c r="I50" s="97">
        <f t="shared" si="0"/>
        <v>8.0000000000582077</v>
      </c>
      <c r="J50" s="95" t="s">
        <v>1036</v>
      </c>
      <c r="K50" s="95">
        <v>0</v>
      </c>
      <c r="L50" s="95">
        <v>0</v>
      </c>
      <c r="M50" s="95">
        <v>75</v>
      </c>
      <c r="N50" s="95">
        <v>0</v>
      </c>
      <c r="O50" s="95">
        <v>0</v>
      </c>
      <c r="P50" s="95">
        <v>75</v>
      </c>
      <c r="Q50" s="95">
        <v>0</v>
      </c>
      <c r="R50" s="95">
        <v>0</v>
      </c>
      <c r="S50" s="95">
        <v>0</v>
      </c>
      <c r="T50" s="95">
        <v>75</v>
      </c>
      <c r="U50" s="95">
        <v>0</v>
      </c>
      <c r="V50" s="95">
        <v>72</v>
      </c>
      <c r="W50" s="95"/>
      <c r="X50" s="95"/>
      <c r="Y50" s="130"/>
      <c r="Z50" s="130"/>
      <c r="AA50" s="119">
        <v>1</v>
      </c>
      <c r="AB50" s="41">
        <f t="shared" si="1"/>
        <v>0.57600000000419094</v>
      </c>
    </row>
    <row r="51" spans="1:28" ht="38.25" x14ac:dyDescent="0.3">
      <c r="A51" s="74">
        <f t="shared" si="2"/>
        <v>864</v>
      </c>
      <c r="B51" s="91" t="s">
        <v>50</v>
      </c>
      <c r="C51" s="95" t="s">
        <v>55</v>
      </c>
      <c r="D51" s="95" t="s">
        <v>970</v>
      </c>
      <c r="E51" s="95">
        <v>0.38</v>
      </c>
      <c r="F51" s="99">
        <v>44812.586805555555</v>
      </c>
      <c r="G51" s="96">
        <v>44812.680555555555</v>
      </c>
      <c r="H51" s="95" t="s">
        <v>54</v>
      </c>
      <c r="I51" s="97">
        <f t="shared" si="0"/>
        <v>2.25</v>
      </c>
      <c r="J51" s="95" t="s">
        <v>1001</v>
      </c>
      <c r="K51" s="95">
        <v>0</v>
      </c>
      <c r="L51" s="95">
        <v>0</v>
      </c>
      <c r="M51" s="95">
        <v>59</v>
      </c>
      <c r="N51" s="95">
        <v>0</v>
      </c>
      <c r="O51" s="95">
        <v>0</v>
      </c>
      <c r="P51" s="95">
        <v>59</v>
      </c>
      <c r="Q51" s="95">
        <v>0</v>
      </c>
      <c r="R51" s="95">
        <v>0</v>
      </c>
      <c r="S51" s="95">
        <v>0</v>
      </c>
      <c r="T51" s="95">
        <v>59</v>
      </c>
      <c r="U51" s="95">
        <v>0</v>
      </c>
      <c r="V51" s="95">
        <v>23</v>
      </c>
      <c r="W51" s="95"/>
      <c r="X51" s="95"/>
      <c r="Y51" s="130"/>
      <c r="Z51" s="130"/>
      <c r="AA51" s="119">
        <v>1</v>
      </c>
      <c r="AB51" s="41">
        <f t="shared" si="1"/>
        <v>5.1749999999999997E-2</v>
      </c>
    </row>
    <row r="52" spans="1:28" ht="38.25" x14ac:dyDescent="0.3">
      <c r="A52" s="74">
        <f t="shared" si="2"/>
        <v>865</v>
      </c>
      <c r="B52" s="91" t="s">
        <v>50</v>
      </c>
      <c r="C52" s="83" t="s">
        <v>55</v>
      </c>
      <c r="D52" s="83" t="s">
        <v>1037</v>
      </c>
      <c r="E52" s="83">
        <v>0.38</v>
      </c>
      <c r="F52" s="84">
        <v>44812.377083333333</v>
      </c>
      <c r="G52" s="84">
        <v>44812.411805555559</v>
      </c>
      <c r="H52" s="83" t="s">
        <v>54</v>
      </c>
      <c r="I52" s="85">
        <f t="shared" si="0"/>
        <v>0.8333333334303461</v>
      </c>
      <c r="J52" s="83" t="s">
        <v>1037</v>
      </c>
      <c r="K52" s="83">
        <v>0</v>
      </c>
      <c r="L52" s="83">
        <v>0</v>
      </c>
      <c r="M52" s="92">
        <v>2</v>
      </c>
      <c r="N52" s="92">
        <v>0</v>
      </c>
      <c r="O52" s="92">
        <v>0</v>
      </c>
      <c r="P52" s="92">
        <v>2</v>
      </c>
      <c r="Q52" s="92">
        <v>0</v>
      </c>
      <c r="R52" s="92">
        <v>0</v>
      </c>
      <c r="S52" s="92">
        <v>0</v>
      </c>
      <c r="T52" s="92">
        <v>2</v>
      </c>
      <c r="U52" s="95">
        <v>0</v>
      </c>
      <c r="V52" s="83">
        <v>9.6</v>
      </c>
      <c r="W52" s="83"/>
      <c r="X52" s="83"/>
      <c r="Y52" s="131"/>
      <c r="Z52" s="131"/>
      <c r="AA52" s="93">
        <v>1</v>
      </c>
      <c r="AB52" s="41">
        <f t="shared" si="1"/>
        <v>8.0000000009313229E-3</v>
      </c>
    </row>
    <row r="53" spans="1:28" ht="38.25" x14ac:dyDescent="0.3">
      <c r="A53" s="74">
        <f t="shared" si="2"/>
        <v>866</v>
      </c>
      <c r="B53" s="91" t="s">
        <v>50</v>
      </c>
      <c r="C53" s="83" t="s">
        <v>51</v>
      </c>
      <c r="D53" s="83" t="s">
        <v>760</v>
      </c>
      <c r="E53" s="83" t="s">
        <v>102</v>
      </c>
      <c r="F53" s="84">
        <v>44812.381944444445</v>
      </c>
      <c r="G53" s="84">
        <v>44812.666666666664</v>
      </c>
      <c r="H53" s="83" t="s">
        <v>54</v>
      </c>
      <c r="I53" s="85">
        <f t="shared" si="0"/>
        <v>6.8333333332557231</v>
      </c>
      <c r="J53" s="83" t="s">
        <v>761</v>
      </c>
      <c r="K53" s="83">
        <v>0</v>
      </c>
      <c r="L53" s="83">
        <v>0</v>
      </c>
      <c r="M53" s="92">
        <v>125</v>
      </c>
      <c r="N53" s="92">
        <v>0</v>
      </c>
      <c r="O53" s="92">
        <v>0</v>
      </c>
      <c r="P53" s="92">
        <v>125</v>
      </c>
      <c r="Q53" s="92">
        <v>0</v>
      </c>
      <c r="R53" s="92">
        <v>0</v>
      </c>
      <c r="S53" s="92">
        <v>0</v>
      </c>
      <c r="T53" s="92">
        <v>125</v>
      </c>
      <c r="U53" s="95">
        <v>0</v>
      </c>
      <c r="V53" s="83">
        <v>79.98</v>
      </c>
      <c r="W53" s="83"/>
      <c r="X53" s="83"/>
      <c r="Y53" s="131"/>
      <c r="Z53" s="131"/>
      <c r="AA53" s="93">
        <v>1</v>
      </c>
      <c r="AB53" s="41">
        <f t="shared" si="1"/>
        <v>0.54652999999379281</v>
      </c>
    </row>
    <row r="54" spans="1:28" ht="38.25" x14ac:dyDescent="0.3">
      <c r="A54" s="74">
        <f t="shared" si="2"/>
        <v>867</v>
      </c>
      <c r="B54" s="91" t="s">
        <v>50</v>
      </c>
      <c r="C54" s="83" t="s">
        <v>55</v>
      </c>
      <c r="D54" s="83" t="s">
        <v>1038</v>
      </c>
      <c r="E54" s="83">
        <v>0.38</v>
      </c>
      <c r="F54" s="84">
        <v>44812.5625</v>
      </c>
      <c r="G54" s="84">
        <v>44812.607638888891</v>
      </c>
      <c r="H54" s="83" t="s">
        <v>54</v>
      </c>
      <c r="I54" s="85">
        <f t="shared" si="0"/>
        <v>1.0833333333721384</v>
      </c>
      <c r="J54" s="83" t="s">
        <v>1038</v>
      </c>
      <c r="K54" s="83">
        <v>0</v>
      </c>
      <c r="L54" s="83">
        <v>0</v>
      </c>
      <c r="M54" s="92">
        <v>1</v>
      </c>
      <c r="N54" s="92">
        <v>0</v>
      </c>
      <c r="O54" s="92">
        <v>0</v>
      </c>
      <c r="P54" s="92">
        <v>1</v>
      </c>
      <c r="Q54" s="92">
        <v>0</v>
      </c>
      <c r="R54" s="92">
        <v>0</v>
      </c>
      <c r="S54" s="92">
        <v>0</v>
      </c>
      <c r="T54" s="92">
        <v>1</v>
      </c>
      <c r="U54" s="95">
        <v>0</v>
      </c>
      <c r="V54" s="83">
        <v>15.36</v>
      </c>
      <c r="W54" s="83"/>
      <c r="X54" s="83"/>
      <c r="Y54" s="131"/>
      <c r="Z54" s="131"/>
      <c r="AA54" s="93">
        <v>1</v>
      </c>
      <c r="AB54" s="41">
        <f t="shared" si="1"/>
        <v>1.6640000000596046E-2</v>
      </c>
    </row>
    <row r="55" spans="1:28" ht="38.25" x14ac:dyDescent="0.3">
      <c r="A55" s="74">
        <f t="shared" si="2"/>
        <v>868</v>
      </c>
      <c r="B55" s="91" t="s">
        <v>50</v>
      </c>
      <c r="C55" s="100" t="s">
        <v>55</v>
      </c>
      <c r="D55" s="101" t="s">
        <v>1018</v>
      </c>
      <c r="E55" s="78" t="s">
        <v>59</v>
      </c>
      <c r="F55" s="80">
        <v>44812.416666666664</v>
      </c>
      <c r="G55" s="80">
        <v>44812.479166666664</v>
      </c>
      <c r="H55" s="78" t="s">
        <v>54</v>
      </c>
      <c r="I55" s="81">
        <f t="shared" ref="I55" si="6">(ABS(F55-G55)*24)</f>
        <v>1.5</v>
      </c>
      <c r="J55" s="79" t="s">
        <v>1018</v>
      </c>
      <c r="K55" s="100">
        <v>0</v>
      </c>
      <c r="L55" s="100">
        <v>0</v>
      </c>
      <c r="M55" s="100">
        <v>6</v>
      </c>
      <c r="N55" s="100">
        <v>0</v>
      </c>
      <c r="O55" s="100">
        <v>0</v>
      </c>
      <c r="P55" s="100">
        <v>6</v>
      </c>
      <c r="Q55" s="100">
        <v>0</v>
      </c>
      <c r="R55" s="100">
        <v>0</v>
      </c>
      <c r="S55" s="100">
        <v>0</v>
      </c>
      <c r="T55" s="100">
        <v>6</v>
      </c>
      <c r="U55" s="95">
        <v>0</v>
      </c>
      <c r="V55" s="100">
        <v>65</v>
      </c>
      <c r="W55" s="100"/>
      <c r="X55" s="101"/>
      <c r="Y55" s="102"/>
      <c r="Z55" s="102"/>
      <c r="AA55" s="120">
        <v>1</v>
      </c>
      <c r="AB55" s="41">
        <f t="shared" si="1"/>
        <v>9.7500000000000003E-2</v>
      </c>
    </row>
    <row r="56" spans="1:28" ht="38.25" x14ac:dyDescent="0.3">
      <c r="A56" s="74">
        <f t="shared" si="2"/>
        <v>869</v>
      </c>
      <c r="B56" s="91" t="s">
        <v>50</v>
      </c>
      <c r="C56" s="73" t="s">
        <v>67</v>
      </c>
      <c r="D56" s="73" t="s">
        <v>1039</v>
      </c>
      <c r="E56" s="73" t="s">
        <v>160</v>
      </c>
      <c r="F56" s="73" t="s">
        <v>1040</v>
      </c>
      <c r="G56" s="73" t="s">
        <v>1041</v>
      </c>
      <c r="H56" s="73" t="s">
        <v>72</v>
      </c>
      <c r="I56" s="73">
        <v>1.25</v>
      </c>
      <c r="J56" s="73" t="s">
        <v>163</v>
      </c>
      <c r="K56" s="73">
        <v>0</v>
      </c>
      <c r="L56" s="73">
        <v>0</v>
      </c>
      <c r="M56" s="73">
        <v>700</v>
      </c>
      <c r="N56" s="73">
        <v>0</v>
      </c>
      <c r="O56" s="73">
        <v>0</v>
      </c>
      <c r="P56" s="73">
        <v>700</v>
      </c>
      <c r="Q56" s="73">
        <v>0</v>
      </c>
      <c r="R56" s="73">
        <v>0</v>
      </c>
      <c r="S56" s="73">
        <v>11</v>
      </c>
      <c r="T56" s="73">
        <v>689</v>
      </c>
      <c r="U56" s="73">
        <v>0</v>
      </c>
      <c r="V56" s="73">
        <v>715</v>
      </c>
      <c r="W56" s="73"/>
      <c r="X56" s="73">
        <v>117</v>
      </c>
      <c r="Y56" s="98" t="s">
        <v>113</v>
      </c>
      <c r="Z56" s="98" t="s">
        <v>114</v>
      </c>
      <c r="AA56" s="121">
        <v>1</v>
      </c>
      <c r="AB56" s="41">
        <f t="shared" si="1"/>
        <v>0.89375000000000004</v>
      </c>
    </row>
    <row r="57" spans="1:28" ht="38.25" x14ac:dyDescent="0.3">
      <c r="A57" s="74">
        <f t="shared" si="2"/>
        <v>870</v>
      </c>
      <c r="B57" s="91" t="s">
        <v>50</v>
      </c>
      <c r="C57" s="95" t="s">
        <v>55</v>
      </c>
      <c r="D57" s="95" t="s">
        <v>970</v>
      </c>
      <c r="E57" s="95">
        <v>0.38</v>
      </c>
      <c r="F57" s="99">
        <v>44813.568749999999</v>
      </c>
      <c r="G57" s="96">
        <v>44813.680555555555</v>
      </c>
      <c r="H57" s="95" t="s">
        <v>54</v>
      </c>
      <c r="I57" s="97">
        <f t="shared" si="0"/>
        <v>2.6833333333488554</v>
      </c>
      <c r="J57" s="95" t="s">
        <v>1001</v>
      </c>
      <c r="K57" s="95">
        <v>0</v>
      </c>
      <c r="L57" s="95">
        <v>0</v>
      </c>
      <c r="M57" s="95">
        <v>59</v>
      </c>
      <c r="N57" s="95">
        <v>0</v>
      </c>
      <c r="O57" s="95">
        <v>0</v>
      </c>
      <c r="P57" s="95">
        <v>59</v>
      </c>
      <c r="Q57" s="95">
        <v>0</v>
      </c>
      <c r="R57" s="95">
        <v>0</v>
      </c>
      <c r="S57" s="95">
        <v>0</v>
      </c>
      <c r="T57" s="95">
        <v>59</v>
      </c>
      <c r="U57" s="95">
        <v>0</v>
      </c>
      <c r="V57" s="95">
        <v>23</v>
      </c>
      <c r="W57" s="95"/>
      <c r="X57" s="95"/>
      <c r="Y57" s="130"/>
      <c r="Z57" s="130"/>
      <c r="AA57" s="119">
        <v>1</v>
      </c>
      <c r="AB57" s="41">
        <f t="shared" si="1"/>
        <v>6.1716666667023676E-2</v>
      </c>
    </row>
    <row r="58" spans="1:28" ht="38.25" x14ac:dyDescent="0.3">
      <c r="A58" s="74">
        <f t="shared" si="2"/>
        <v>871</v>
      </c>
      <c r="B58" s="91" t="s">
        <v>50</v>
      </c>
      <c r="C58" s="95" t="s">
        <v>55</v>
      </c>
      <c r="D58" s="95" t="s">
        <v>1042</v>
      </c>
      <c r="E58" s="95">
        <v>0.38</v>
      </c>
      <c r="F58" s="96">
        <v>44813.388888888891</v>
      </c>
      <c r="G58" s="96">
        <v>44813.690972222219</v>
      </c>
      <c r="H58" s="95" t="s">
        <v>54</v>
      </c>
      <c r="I58" s="97">
        <f t="shared" si="0"/>
        <v>7.2499999998835847</v>
      </c>
      <c r="J58" s="95" t="s">
        <v>1043</v>
      </c>
      <c r="K58" s="95">
        <v>0</v>
      </c>
      <c r="L58" s="95">
        <v>0</v>
      </c>
      <c r="M58" s="95">
        <v>57</v>
      </c>
      <c r="N58" s="95">
        <v>0</v>
      </c>
      <c r="O58" s="95">
        <v>0</v>
      </c>
      <c r="P58" s="95">
        <v>57</v>
      </c>
      <c r="Q58" s="95">
        <v>0</v>
      </c>
      <c r="R58" s="95">
        <v>0</v>
      </c>
      <c r="S58" s="95">
        <v>0</v>
      </c>
      <c r="T58" s="95">
        <v>57</v>
      </c>
      <c r="U58" s="95">
        <v>0</v>
      </c>
      <c r="V58" s="95">
        <v>11</v>
      </c>
      <c r="W58" s="95"/>
      <c r="X58" s="95"/>
      <c r="Y58" s="130"/>
      <c r="Z58" s="130"/>
      <c r="AA58" s="119">
        <v>1</v>
      </c>
      <c r="AB58" s="41">
        <f t="shared" si="1"/>
        <v>7.9749999998719429E-2</v>
      </c>
    </row>
    <row r="59" spans="1:28" ht="38.25" x14ac:dyDescent="0.3">
      <c r="A59" s="74">
        <f t="shared" si="2"/>
        <v>872</v>
      </c>
      <c r="B59" s="91" t="s">
        <v>50</v>
      </c>
      <c r="C59" s="95" t="s">
        <v>55</v>
      </c>
      <c r="D59" s="95" t="s">
        <v>1044</v>
      </c>
      <c r="E59" s="95">
        <v>0.38</v>
      </c>
      <c r="F59" s="96">
        <v>44813.388888888891</v>
      </c>
      <c r="G59" s="96">
        <v>44813.4375</v>
      </c>
      <c r="H59" s="95" t="s">
        <v>54</v>
      </c>
      <c r="I59" s="97">
        <f t="shared" si="0"/>
        <v>1.1666666666278616</v>
      </c>
      <c r="J59" s="95" t="s">
        <v>1045</v>
      </c>
      <c r="K59" s="95">
        <v>0</v>
      </c>
      <c r="L59" s="95">
        <v>0</v>
      </c>
      <c r="M59" s="95">
        <v>19</v>
      </c>
      <c r="N59" s="95">
        <v>0</v>
      </c>
      <c r="O59" s="95">
        <v>0</v>
      </c>
      <c r="P59" s="95">
        <v>19</v>
      </c>
      <c r="Q59" s="95">
        <v>0</v>
      </c>
      <c r="R59" s="95">
        <v>0</v>
      </c>
      <c r="S59" s="95">
        <v>0</v>
      </c>
      <c r="T59" s="95">
        <v>19</v>
      </c>
      <c r="U59" s="95">
        <v>0</v>
      </c>
      <c r="V59" s="95">
        <v>22</v>
      </c>
      <c r="W59" s="95"/>
      <c r="X59" s="95"/>
      <c r="Y59" s="130"/>
      <c r="Z59" s="130"/>
      <c r="AA59" s="119">
        <v>1</v>
      </c>
      <c r="AB59" s="41">
        <f t="shared" si="1"/>
        <v>2.5666666665812955E-2</v>
      </c>
    </row>
    <row r="60" spans="1:28" ht="38.25" x14ac:dyDescent="0.3">
      <c r="A60" s="74">
        <f t="shared" si="2"/>
        <v>873</v>
      </c>
      <c r="B60" s="91" t="s">
        <v>50</v>
      </c>
      <c r="C60" s="95" t="s">
        <v>55</v>
      </c>
      <c r="D60" s="95" t="s">
        <v>1046</v>
      </c>
      <c r="E60" s="95">
        <v>0.38</v>
      </c>
      <c r="F60" s="96">
        <v>44813.604166666664</v>
      </c>
      <c r="G60" s="96">
        <v>44813.623611111114</v>
      </c>
      <c r="H60" s="95" t="s">
        <v>54</v>
      </c>
      <c r="I60" s="97">
        <f t="shared" si="0"/>
        <v>0.46666666679084301</v>
      </c>
      <c r="J60" s="95" t="s">
        <v>1046</v>
      </c>
      <c r="K60" s="95">
        <v>0</v>
      </c>
      <c r="L60" s="95">
        <v>0</v>
      </c>
      <c r="M60" s="95">
        <v>44</v>
      </c>
      <c r="N60" s="95">
        <v>0</v>
      </c>
      <c r="O60" s="95">
        <v>0</v>
      </c>
      <c r="P60" s="95">
        <v>44</v>
      </c>
      <c r="Q60" s="95">
        <v>0</v>
      </c>
      <c r="R60" s="95">
        <v>0</v>
      </c>
      <c r="S60" s="95">
        <v>0</v>
      </c>
      <c r="T60" s="95">
        <v>44</v>
      </c>
      <c r="U60" s="95">
        <v>0</v>
      </c>
      <c r="V60" s="95">
        <v>144</v>
      </c>
      <c r="W60" s="95"/>
      <c r="X60" s="95"/>
      <c r="Y60" s="130"/>
      <c r="Z60" s="130"/>
      <c r="AA60" s="119">
        <v>1</v>
      </c>
      <c r="AB60" s="41">
        <f t="shared" si="1"/>
        <v>6.7200000017881387E-2</v>
      </c>
    </row>
    <row r="61" spans="1:28" ht="38.25" x14ac:dyDescent="0.3">
      <c r="A61" s="74">
        <f t="shared" si="2"/>
        <v>874</v>
      </c>
      <c r="B61" s="91" t="s">
        <v>50</v>
      </c>
      <c r="C61" s="73" t="s">
        <v>55</v>
      </c>
      <c r="D61" s="73" t="s">
        <v>1047</v>
      </c>
      <c r="E61" s="73" t="s">
        <v>352</v>
      </c>
      <c r="F61" s="73" t="s">
        <v>1048</v>
      </c>
      <c r="G61" s="73" t="s">
        <v>1049</v>
      </c>
      <c r="H61" s="73" t="s">
        <v>72</v>
      </c>
      <c r="I61" s="73">
        <v>0.55000000000000004</v>
      </c>
      <c r="J61" s="73" t="s">
        <v>355</v>
      </c>
      <c r="K61" s="73">
        <v>0</v>
      </c>
      <c r="L61" s="73">
        <v>0</v>
      </c>
      <c r="M61" s="73">
        <v>6</v>
      </c>
      <c r="N61" s="73">
        <v>0</v>
      </c>
      <c r="O61" s="73">
        <v>0</v>
      </c>
      <c r="P61" s="73">
        <v>6</v>
      </c>
      <c r="Q61" s="73">
        <v>0</v>
      </c>
      <c r="R61" s="73">
        <v>0</v>
      </c>
      <c r="S61" s="73">
        <v>0</v>
      </c>
      <c r="T61" s="73">
        <v>6</v>
      </c>
      <c r="U61" s="73">
        <v>0</v>
      </c>
      <c r="V61" s="73">
        <v>8</v>
      </c>
      <c r="W61" s="73"/>
      <c r="X61" s="73">
        <v>118</v>
      </c>
      <c r="Y61" s="98" t="s">
        <v>113</v>
      </c>
      <c r="Z61" s="98" t="s">
        <v>114</v>
      </c>
      <c r="AA61" s="121">
        <v>1</v>
      </c>
      <c r="AB61" s="41">
        <f t="shared" si="1"/>
        <v>4.4000000000000003E-3</v>
      </c>
    </row>
    <row r="62" spans="1:28" ht="38.25" x14ac:dyDescent="0.3">
      <c r="A62" s="74">
        <f t="shared" si="2"/>
        <v>875</v>
      </c>
      <c r="B62" s="91" t="s">
        <v>50</v>
      </c>
      <c r="C62" s="95" t="s">
        <v>55</v>
      </c>
      <c r="D62" s="95" t="s">
        <v>155</v>
      </c>
      <c r="E62" s="95">
        <v>0.38</v>
      </c>
      <c r="F62" s="96">
        <v>44816.380555555559</v>
      </c>
      <c r="G62" s="96">
        <v>44816.493055555555</v>
      </c>
      <c r="H62" s="95" t="s">
        <v>54</v>
      </c>
      <c r="I62" s="97">
        <f t="shared" si="0"/>
        <v>2.6999999998952262</v>
      </c>
      <c r="J62" s="95" t="s">
        <v>174</v>
      </c>
      <c r="K62" s="95">
        <v>0</v>
      </c>
      <c r="L62" s="95">
        <v>0</v>
      </c>
      <c r="M62" s="95">
        <v>13</v>
      </c>
      <c r="N62" s="95">
        <v>0</v>
      </c>
      <c r="O62" s="95">
        <v>0</v>
      </c>
      <c r="P62" s="95">
        <v>13</v>
      </c>
      <c r="Q62" s="95">
        <v>0</v>
      </c>
      <c r="R62" s="95">
        <v>0</v>
      </c>
      <c r="S62" s="95">
        <v>0</v>
      </c>
      <c r="T62" s="95">
        <v>13</v>
      </c>
      <c r="U62" s="95">
        <v>0</v>
      </c>
      <c r="V62" s="95">
        <v>12</v>
      </c>
      <c r="W62" s="95"/>
      <c r="X62" s="95"/>
      <c r="Y62" s="130"/>
      <c r="Z62" s="130"/>
      <c r="AA62" s="119">
        <v>1</v>
      </c>
      <c r="AB62" s="41">
        <f t="shared" si="1"/>
        <v>3.2399999998742712E-2</v>
      </c>
    </row>
    <row r="63" spans="1:28" ht="38.25" x14ac:dyDescent="0.3">
      <c r="A63" s="74">
        <f t="shared" si="2"/>
        <v>876</v>
      </c>
      <c r="B63" s="91" t="s">
        <v>50</v>
      </c>
      <c r="C63" s="95" t="s">
        <v>55</v>
      </c>
      <c r="D63" s="95" t="s">
        <v>155</v>
      </c>
      <c r="E63" s="95">
        <v>0.38</v>
      </c>
      <c r="F63" s="96">
        <v>44816.569444444445</v>
      </c>
      <c r="G63" s="96">
        <v>44816.701388888891</v>
      </c>
      <c r="H63" s="95" t="s">
        <v>54</v>
      </c>
      <c r="I63" s="97">
        <f t="shared" si="0"/>
        <v>3.1666666666860692</v>
      </c>
      <c r="J63" s="95" t="s">
        <v>1050</v>
      </c>
      <c r="K63" s="95">
        <v>0</v>
      </c>
      <c r="L63" s="95">
        <v>0</v>
      </c>
      <c r="M63" s="95">
        <v>12</v>
      </c>
      <c r="N63" s="95">
        <v>0</v>
      </c>
      <c r="O63" s="95">
        <v>0</v>
      </c>
      <c r="P63" s="95">
        <v>12</v>
      </c>
      <c r="Q63" s="95">
        <v>0</v>
      </c>
      <c r="R63" s="95">
        <v>0</v>
      </c>
      <c r="S63" s="95">
        <v>0</v>
      </c>
      <c r="T63" s="95">
        <v>12</v>
      </c>
      <c r="U63" s="95">
        <v>0</v>
      </c>
      <c r="V63" s="95">
        <v>15</v>
      </c>
      <c r="W63" s="95"/>
      <c r="X63" s="95"/>
      <c r="Y63" s="130"/>
      <c r="Z63" s="130"/>
      <c r="AA63" s="119">
        <v>1</v>
      </c>
      <c r="AB63" s="41">
        <f t="shared" si="1"/>
        <v>4.7500000000291039E-2</v>
      </c>
    </row>
    <row r="64" spans="1:28" ht="38.25" x14ac:dyDescent="0.3">
      <c r="A64" s="74">
        <f t="shared" si="2"/>
        <v>877</v>
      </c>
      <c r="B64" s="91" t="s">
        <v>50</v>
      </c>
      <c r="C64" s="95" t="s">
        <v>55</v>
      </c>
      <c r="D64" s="95" t="s">
        <v>301</v>
      </c>
      <c r="E64" s="95">
        <v>0.38</v>
      </c>
      <c r="F64" s="96">
        <v>44816.366666666669</v>
      </c>
      <c r="G64" s="96">
        <v>44816.715277777781</v>
      </c>
      <c r="H64" s="95" t="s">
        <v>54</v>
      </c>
      <c r="I64" s="97">
        <f t="shared" si="0"/>
        <v>8.3666666666977108</v>
      </c>
      <c r="J64" s="95" t="s">
        <v>1051</v>
      </c>
      <c r="K64" s="95">
        <v>0</v>
      </c>
      <c r="L64" s="95">
        <v>0</v>
      </c>
      <c r="M64" s="95">
        <v>1</v>
      </c>
      <c r="N64" s="95">
        <v>0</v>
      </c>
      <c r="O64" s="95">
        <v>0</v>
      </c>
      <c r="P64" s="95">
        <v>1</v>
      </c>
      <c r="Q64" s="95">
        <v>0</v>
      </c>
      <c r="R64" s="95">
        <v>0</v>
      </c>
      <c r="S64" s="95">
        <v>0</v>
      </c>
      <c r="T64" s="95">
        <v>1</v>
      </c>
      <c r="U64" s="95">
        <v>0</v>
      </c>
      <c r="V64" s="95">
        <v>31</v>
      </c>
      <c r="W64" s="95"/>
      <c r="X64" s="95"/>
      <c r="Y64" s="130"/>
      <c r="Z64" s="130"/>
      <c r="AA64" s="119">
        <v>1</v>
      </c>
      <c r="AB64" s="41">
        <f t="shared" si="1"/>
        <v>0.25936666666762903</v>
      </c>
    </row>
    <row r="65" spans="1:28" ht="38.25" x14ac:dyDescent="0.3">
      <c r="A65" s="74">
        <f t="shared" si="2"/>
        <v>878</v>
      </c>
      <c r="B65" s="91" t="s">
        <v>50</v>
      </c>
      <c r="C65" s="83" t="s">
        <v>51</v>
      </c>
      <c r="D65" s="83" t="s">
        <v>760</v>
      </c>
      <c r="E65" s="83" t="s">
        <v>102</v>
      </c>
      <c r="F65" s="84">
        <v>44816.447916666664</v>
      </c>
      <c r="G65" s="84">
        <v>44816.697916666664</v>
      </c>
      <c r="H65" s="83" t="s">
        <v>54</v>
      </c>
      <c r="I65" s="85">
        <f t="shared" si="0"/>
        <v>6</v>
      </c>
      <c r="J65" s="83" t="s">
        <v>761</v>
      </c>
      <c r="K65" s="83">
        <v>0</v>
      </c>
      <c r="L65" s="83">
        <v>0</v>
      </c>
      <c r="M65" s="92">
        <v>125</v>
      </c>
      <c r="N65" s="92">
        <v>0</v>
      </c>
      <c r="O65" s="92">
        <v>0</v>
      </c>
      <c r="P65" s="92">
        <v>125</v>
      </c>
      <c r="Q65" s="92">
        <v>0</v>
      </c>
      <c r="R65" s="92">
        <v>0</v>
      </c>
      <c r="S65" s="92">
        <v>0</v>
      </c>
      <c r="T65" s="92">
        <v>125</v>
      </c>
      <c r="U65" s="95">
        <v>0</v>
      </c>
      <c r="V65" s="83">
        <v>79.98</v>
      </c>
      <c r="W65" s="83"/>
      <c r="X65" s="83"/>
      <c r="Y65" s="131"/>
      <c r="Z65" s="131"/>
      <c r="AA65" s="93">
        <v>1</v>
      </c>
      <c r="AB65" s="41">
        <f t="shared" si="1"/>
        <v>0.47987999999999997</v>
      </c>
    </row>
    <row r="66" spans="1:28" ht="38.25" x14ac:dyDescent="0.3">
      <c r="A66" s="74">
        <f t="shared" si="2"/>
        <v>879</v>
      </c>
      <c r="B66" s="91" t="s">
        <v>50</v>
      </c>
      <c r="C66" s="83" t="s">
        <v>55</v>
      </c>
      <c r="D66" s="83" t="s">
        <v>1052</v>
      </c>
      <c r="E66" s="83">
        <v>0.38</v>
      </c>
      <c r="F66" s="84">
        <v>44816.479166666664</v>
      </c>
      <c r="G66" s="84">
        <v>44816.729166666664</v>
      </c>
      <c r="H66" s="83" t="s">
        <v>54</v>
      </c>
      <c r="I66" s="85">
        <f t="shared" si="0"/>
        <v>6</v>
      </c>
      <c r="J66" s="83" t="s">
        <v>1052</v>
      </c>
      <c r="K66" s="83">
        <v>0</v>
      </c>
      <c r="L66" s="83">
        <v>0</v>
      </c>
      <c r="M66" s="92">
        <v>32</v>
      </c>
      <c r="N66" s="92">
        <v>0</v>
      </c>
      <c r="O66" s="92">
        <v>0</v>
      </c>
      <c r="P66" s="92">
        <v>32</v>
      </c>
      <c r="Q66" s="92">
        <v>0</v>
      </c>
      <c r="R66" s="92">
        <v>0</v>
      </c>
      <c r="S66" s="92">
        <v>0</v>
      </c>
      <c r="T66" s="92">
        <v>32</v>
      </c>
      <c r="U66" s="95">
        <v>0</v>
      </c>
      <c r="V66" s="83">
        <v>36.479999999999997</v>
      </c>
      <c r="W66" s="83"/>
      <c r="X66" s="83"/>
      <c r="Y66" s="131"/>
      <c r="Z66" s="131"/>
      <c r="AA66" s="93">
        <v>1</v>
      </c>
      <c r="AB66" s="41">
        <f t="shared" si="1"/>
        <v>0.21887999999999999</v>
      </c>
    </row>
    <row r="67" spans="1:28" ht="38.25" x14ac:dyDescent="0.3">
      <c r="A67" s="74">
        <f t="shared" si="2"/>
        <v>880</v>
      </c>
      <c r="B67" s="91" t="s">
        <v>50</v>
      </c>
      <c r="C67" s="100" t="s">
        <v>55</v>
      </c>
      <c r="D67" s="101" t="s">
        <v>1053</v>
      </c>
      <c r="E67" s="78" t="s">
        <v>59</v>
      </c>
      <c r="F67" s="80">
        <v>44816.583333333336</v>
      </c>
      <c r="G67" s="80">
        <v>44816.666666666664</v>
      </c>
      <c r="H67" s="78" t="s">
        <v>54</v>
      </c>
      <c r="I67" s="81">
        <f t="shared" ref="I67:I68" si="7">(ABS(F67-G67)*24)</f>
        <v>1.9999999998835847</v>
      </c>
      <c r="J67" s="79" t="s">
        <v>1053</v>
      </c>
      <c r="K67" s="100">
        <v>0</v>
      </c>
      <c r="L67" s="100">
        <v>0</v>
      </c>
      <c r="M67" s="100">
        <v>5</v>
      </c>
      <c r="N67" s="100">
        <v>0</v>
      </c>
      <c r="O67" s="100">
        <v>0</v>
      </c>
      <c r="P67" s="100">
        <v>5</v>
      </c>
      <c r="Q67" s="100">
        <v>0</v>
      </c>
      <c r="R67" s="100">
        <v>0</v>
      </c>
      <c r="S67" s="100">
        <v>0</v>
      </c>
      <c r="T67" s="100">
        <v>5</v>
      </c>
      <c r="U67" s="95">
        <v>0</v>
      </c>
      <c r="V67" s="100">
        <v>108</v>
      </c>
      <c r="W67" s="100"/>
      <c r="X67" s="101"/>
      <c r="Y67" s="102"/>
      <c r="Z67" s="102"/>
      <c r="AA67" s="120">
        <v>1</v>
      </c>
      <c r="AB67" s="41">
        <f t="shared" si="1"/>
        <v>0.21599999998742714</v>
      </c>
    </row>
    <row r="68" spans="1:28" ht="38.25" x14ac:dyDescent="0.3">
      <c r="A68" s="74">
        <f t="shared" si="2"/>
        <v>881</v>
      </c>
      <c r="B68" s="91" t="s">
        <v>50</v>
      </c>
      <c r="C68" s="100" t="s">
        <v>75</v>
      </c>
      <c r="D68" s="101" t="s">
        <v>756</v>
      </c>
      <c r="E68" s="78" t="s">
        <v>53</v>
      </c>
      <c r="F68" s="80">
        <v>44816.625</v>
      </c>
      <c r="G68" s="80">
        <v>44816.715277777781</v>
      </c>
      <c r="H68" s="78" t="s">
        <v>54</v>
      </c>
      <c r="I68" s="81">
        <f t="shared" si="7"/>
        <v>2.1666666667442769</v>
      </c>
      <c r="J68" s="79" t="s">
        <v>756</v>
      </c>
      <c r="K68" s="100">
        <v>0</v>
      </c>
      <c r="L68" s="100">
        <v>0</v>
      </c>
      <c r="M68" s="100">
        <v>7</v>
      </c>
      <c r="N68" s="100">
        <v>0</v>
      </c>
      <c r="O68" s="100">
        <v>0</v>
      </c>
      <c r="P68" s="100">
        <v>7</v>
      </c>
      <c r="Q68" s="100">
        <v>0</v>
      </c>
      <c r="R68" s="100">
        <v>0</v>
      </c>
      <c r="S68" s="100">
        <v>0</v>
      </c>
      <c r="T68" s="100">
        <v>7</v>
      </c>
      <c r="U68" s="95">
        <v>0</v>
      </c>
      <c r="V68" s="100">
        <v>18</v>
      </c>
      <c r="W68" s="100"/>
      <c r="X68" s="101"/>
      <c r="Y68" s="102"/>
      <c r="Z68" s="102"/>
      <c r="AA68" s="120">
        <v>1</v>
      </c>
      <c r="AB68" s="41">
        <f t="shared" si="1"/>
        <v>3.9000000001396987E-2</v>
      </c>
    </row>
    <row r="69" spans="1:28" ht="38.25" x14ac:dyDescent="0.3">
      <c r="A69" s="74">
        <f t="shared" si="2"/>
        <v>882</v>
      </c>
      <c r="B69" s="91" t="s">
        <v>50</v>
      </c>
      <c r="C69" s="73" t="s">
        <v>75</v>
      </c>
      <c r="D69" s="73" t="s">
        <v>1054</v>
      </c>
      <c r="E69" s="73" t="s">
        <v>160</v>
      </c>
      <c r="F69" s="73" t="s">
        <v>1055</v>
      </c>
      <c r="G69" s="73" t="s">
        <v>1056</v>
      </c>
      <c r="H69" s="73" t="s">
        <v>72</v>
      </c>
      <c r="I69" s="73">
        <v>3.93</v>
      </c>
      <c r="J69" s="73" t="s">
        <v>163</v>
      </c>
      <c r="K69" s="73">
        <v>0</v>
      </c>
      <c r="L69" s="73">
        <v>0</v>
      </c>
      <c r="M69" s="73">
        <v>576</v>
      </c>
      <c r="N69" s="73">
        <v>0</v>
      </c>
      <c r="O69" s="73">
        <v>0</v>
      </c>
      <c r="P69" s="73">
        <v>576</v>
      </c>
      <c r="Q69" s="73">
        <v>0</v>
      </c>
      <c r="R69" s="73">
        <v>0</v>
      </c>
      <c r="S69" s="73">
        <v>11</v>
      </c>
      <c r="T69" s="73">
        <v>565</v>
      </c>
      <c r="U69" s="73">
        <v>0</v>
      </c>
      <c r="V69" s="73">
        <v>318</v>
      </c>
      <c r="W69" s="73"/>
      <c r="X69" s="73">
        <v>119</v>
      </c>
      <c r="Y69" s="98" t="s">
        <v>113</v>
      </c>
      <c r="Z69" s="98" t="s">
        <v>114</v>
      </c>
      <c r="AA69" s="121">
        <v>1</v>
      </c>
      <c r="AB69" s="41">
        <f t="shared" si="1"/>
        <v>1.2497400000000001</v>
      </c>
    </row>
    <row r="70" spans="1:28" ht="38.25" x14ac:dyDescent="0.3">
      <c r="A70" s="74">
        <f t="shared" si="2"/>
        <v>883</v>
      </c>
      <c r="B70" s="91" t="s">
        <v>50</v>
      </c>
      <c r="C70" s="95" t="s">
        <v>55</v>
      </c>
      <c r="D70" s="95" t="s">
        <v>155</v>
      </c>
      <c r="E70" s="95">
        <v>0.38</v>
      </c>
      <c r="F70" s="99">
        <v>44817.373611111114</v>
      </c>
      <c r="G70" s="96">
        <v>44817.493055555555</v>
      </c>
      <c r="H70" s="95" t="s">
        <v>54</v>
      </c>
      <c r="I70" s="97">
        <f t="shared" si="0"/>
        <v>2.8666666665812954</v>
      </c>
      <c r="J70" s="95" t="s">
        <v>1057</v>
      </c>
      <c r="K70" s="95">
        <v>0</v>
      </c>
      <c r="L70" s="95">
        <v>0</v>
      </c>
      <c r="M70" s="95">
        <v>13</v>
      </c>
      <c r="N70" s="95">
        <v>0</v>
      </c>
      <c r="O70" s="95">
        <v>0</v>
      </c>
      <c r="P70" s="95">
        <v>13</v>
      </c>
      <c r="Q70" s="95">
        <v>0</v>
      </c>
      <c r="R70" s="95">
        <v>0</v>
      </c>
      <c r="S70" s="95">
        <v>0</v>
      </c>
      <c r="T70" s="95">
        <v>13</v>
      </c>
      <c r="U70" s="95">
        <v>0</v>
      </c>
      <c r="V70" s="95">
        <v>15</v>
      </c>
      <c r="W70" s="95"/>
      <c r="X70" s="95"/>
      <c r="Y70" s="130"/>
      <c r="Z70" s="130"/>
      <c r="AA70" s="119">
        <v>1</v>
      </c>
      <c r="AB70" s="41">
        <f t="shared" si="1"/>
        <v>4.2999999998719431E-2</v>
      </c>
    </row>
    <row r="71" spans="1:28" ht="38.25" x14ac:dyDescent="0.3">
      <c r="A71" s="74">
        <f t="shared" si="2"/>
        <v>884</v>
      </c>
      <c r="B71" s="91" t="s">
        <v>50</v>
      </c>
      <c r="C71" s="95" t="s">
        <v>55</v>
      </c>
      <c r="D71" s="95" t="s">
        <v>155</v>
      </c>
      <c r="E71" s="95">
        <v>0.38</v>
      </c>
      <c r="F71" s="99">
        <v>44817.565972222219</v>
      </c>
      <c r="G71" s="96">
        <v>44817.652777777781</v>
      </c>
      <c r="H71" s="95" t="s">
        <v>54</v>
      </c>
      <c r="I71" s="97">
        <f t="shared" si="0"/>
        <v>2.0833333334885538</v>
      </c>
      <c r="J71" s="95" t="s">
        <v>1058</v>
      </c>
      <c r="K71" s="95">
        <v>0</v>
      </c>
      <c r="L71" s="95">
        <v>0</v>
      </c>
      <c r="M71" s="95">
        <v>12</v>
      </c>
      <c r="N71" s="95">
        <v>0</v>
      </c>
      <c r="O71" s="95">
        <v>0</v>
      </c>
      <c r="P71" s="95">
        <v>12</v>
      </c>
      <c r="Q71" s="95">
        <v>0</v>
      </c>
      <c r="R71" s="95">
        <v>0</v>
      </c>
      <c r="S71" s="95">
        <v>0</v>
      </c>
      <c r="T71" s="95">
        <v>12</v>
      </c>
      <c r="U71" s="95">
        <v>0</v>
      </c>
      <c r="V71" s="95">
        <v>15</v>
      </c>
      <c r="W71" s="95"/>
      <c r="X71" s="95"/>
      <c r="Y71" s="130"/>
      <c r="Z71" s="130"/>
      <c r="AA71" s="119">
        <v>1</v>
      </c>
      <c r="AB71" s="41">
        <f t="shared" si="1"/>
        <v>3.1250000002328304E-2</v>
      </c>
    </row>
    <row r="72" spans="1:28" ht="38.25" x14ac:dyDescent="0.3">
      <c r="A72" s="74">
        <f t="shared" si="2"/>
        <v>885</v>
      </c>
      <c r="B72" s="91" t="s">
        <v>50</v>
      </c>
      <c r="C72" s="95" t="s">
        <v>55</v>
      </c>
      <c r="D72" s="95" t="s">
        <v>211</v>
      </c>
      <c r="E72" s="95">
        <v>0.38</v>
      </c>
      <c r="F72" s="132">
        <v>44817.402777777781</v>
      </c>
      <c r="G72" s="96">
        <v>44817.666666666664</v>
      </c>
      <c r="H72" s="95" t="s">
        <v>54</v>
      </c>
      <c r="I72" s="97">
        <f t="shared" si="0"/>
        <v>6.3333333331975155</v>
      </c>
      <c r="J72" s="95" t="s">
        <v>1059</v>
      </c>
      <c r="K72" s="95">
        <v>0</v>
      </c>
      <c r="L72" s="95">
        <v>0</v>
      </c>
      <c r="M72" s="95">
        <v>53</v>
      </c>
      <c r="N72" s="95">
        <v>0</v>
      </c>
      <c r="O72" s="95">
        <v>0</v>
      </c>
      <c r="P72" s="95">
        <v>53</v>
      </c>
      <c r="Q72" s="95">
        <v>0</v>
      </c>
      <c r="R72" s="95">
        <v>0</v>
      </c>
      <c r="S72" s="95">
        <v>0</v>
      </c>
      <c r="T72" s="95">
        <v>53</v>
      </c>
      <c r="U72" s="95">
        <v>0</v>
      </c>
      <c r="V72" s="95">
        <v>23</v>
      </c>
      <c r="W72" s="95"/>
      <c r="X72" s="95"/>
      <c r="Y72" s="130"/>
      <c r="Z72" s="130"/>
      <c r="AA72" s="119">
        <v>1</v>
      </c>
      <c r="AB72" s="41">
        <f t="shared" si="1"/>
        <v>0.14566666666354286</v>
      </c>
    </row>
    <row r="73" spans="1:28" ht="38.25" x14ac:dyDescent="0.3">
      <c r="A73" s="74">
        <f t="shared" si="2"/>
        <v>886</v>
      </c>
      <c r="B73" s="91" t="s">
        <v>50</v>
      </c>
      <c r="C73" s="95" t="s">
        <v>55</v>
      </c>
      <c r="D73" s="95" t="s">
        <v>232</v>
      </c>
      <c r="E73" s="95">
        <v>0.38</v>
      </c>
      <c r="F73" s="96">
        <v>44817.59375</v>
      </c>
      <c r="G73" s="96">
        <v>44817.663888888892</v>
      </c>
      <c r="H73" s="95" t="s">
        <v>54</v>
      </c>
      <c r="I73" s="97">
        <f t="shared" si="0"/>
        <v>1.683333333407063</v>
      </c>
      <c r="J73" s="95" t="s">
        <v>1060</v>
      </c>
      <c r="K73" s="95">
        <v>0</v>
      </c>
      <c r="L73" s="95">
        <v>0</v>
      </c>
      <c r="M73" s="95">
        <v>105</v>
      </c>
      <c r="N73" s="95">
        <v>0</v>
      </c>
      <c r="O73" s="95">
        <v>0</v>
      </c>
      <c r="P73" s="95">
        <v>105</v>
      </c>
      <c r="Q73" s="95">
        <v>0</v>
      </c>
      <c r="R73" s="95">
        <v>0</v>
      </c>
      <c r="S73" s="95">
        <v>0</v>
      </c>
      <c r="T73" s="95">
        <v>105</v>
      </c>
      <c r="U73" s="95">
        <v>0</v>
      </c>
      <c r="V73" s="95">
        <v>54</v>
      </c>
      <c r="W73" s="95"/>
      <c r="X73" s="95"/>
      <c r="Y73" s="130"/>
      <c r="Z73" s="130"/>
      <c r="AA73" s="119">
        <v>1</v>
      </c>
      <c r="AB73" s="41">
        <f t="shared" si="1"/>
        <v>9.0900000003981407E-2</v>
      </c>
    </row>
    <row r="74" spans="1:28" ht="38.25" x14ac:dyDescent="0.3">
      <c r="A74" s="74">
        <f t="shared" si="2"/>
        <v>887</v>
      </c>
      <c r="B74" s="91" t="s">
        <v>50</v>
      </c>
      <c r="C74" s="100" t="s">
        <v>55</v>
      </c>
      <c r="D74" s="101" t="s">
        <v>1061</v>
      </c>
      <c r="E74" s="78" t="s">
        <v>59</v>
      </c>
      <c r="F74" s="80">
        <v>44817.583333333336</v>
      </c>
      <c r="G74" s="80">
        <v>44817.645833333336</v>
      </c>
      <c r="H74" s="78" t="s">
        <v>54</v>
      </c>
      <c r="I74" s="81">
        <f t="shared" ref="I74" si="8">(ABS(F74-G74)*24)</f>
        <v>1.5</v>
      </c>
      <c r="J74" s="79" t="s">
        <v>1061</v>
      </c>
      <c r="K74" s="100">
        <v>0</v>
      </c>
      <c r="L74" s="100">
        <v>0</v>
      </c>
      <c r="M74" s="100">
        <v>8</v>
      </c>
      <c r="N74" s="100">
        <v>0</v>
      </c>
      <c r="O74" s="100">
        <v>0</v>
      </c>
      <c r="P74" s="100">
        <v>8</v>
      </c>
      <c r="Q74" s="100">
        <v>0</v>
      </c>
      <c r="R74" s="100">
        <v>0</v>
      </c>
      <c r="S74" s="100">
        <v>0</v>
      </c>
      <c r="T74" s="100">
        <v>8</v>
      </c>
      <c r="U74" s="95">
        <v>0</v>
      </c>
      <c r="V74" s="100">
        <v>63</v>
      </c>
      <c r="W74" s="100"/>
      <c r="X74" s="101"/>
      <c r="Y74" s="102"/>
      <c r="Z74" s="102"/>
      <c r="AA74" s="120">
        <v>1</v>
      </c>
      <c r="AB74" s="41">
        <f t="shared" si="1"/>
        <v>9.4500000000000001E-2</v>
      </c>
    </row>
    <row r="75" spans="1:28" ht="38.25" x14ac:dyDescent="0.3">
      <c r="A75" s="74">
        <f t="shared" si="2"/>
        <v>888</v>
      </c>
      <c r="B75" s="91" t="s">
        <v>50</v>
      </c>
      <c r="C75" s="95" t="s">
        <v>55</v>
      </c>
      <c r="D75" s="95" t="s">
        <v>462</v>
      </c>
      <c r="E75" s="95">
        <v>0.38</v>
      </c>
      <c r="F75" s="96">
        <v>44818.604166666664</v>
      </c>
      <c r="G75" s="96">
        <v>44818.670138888891</v>
      </c>
      <c r="H75" s="95" t="s">
        <v>54</v>
      </c>
      <c r="I75" s="97">
        <f t="shared" si="0"/>
        <v>1.5833333334303461</v>
      </c>
      <c r="J75" s="95" t="s">
        <v>462</v>
      </c>
      <c r="K75" s="95">
        <v>0</v>
      </c>
      <c r="L75" s="95">
        <v>0</v>
      </c>
      <c r="M75" s="95">
        <v>19</v>
      </c>
      <c r="N75" s="95">
        <v>0</v>
      </c>
      <c r="O75" s="95">
        <v>0</v>
      </c>
      <c r="P75" s="95">
        <v>19</v>
      </c>
      <c r="Q75" s="95">
        <v>0</v>
      </c>
      <c r="R75" s="95">
        <v>0</v>
      </c>
      <c r="S75" s="95">
        <v>0</v>
      </c>
      <c r="T75" s="95">
        <v>19</v>
      </c>
      <c r="U75" s="95">
        <v>0</v>
      </c>
      <c r="V75" s="95">
        <v>55</v>
      </c>
      <c r="W75" s="95"/>
      <c r="X75" s="95"/>
      <c r="Y75" s="130"/>
      <c r="Z75" s="130"/>
      <c r="AA75" s="119">
        <v>1</v>
      </c>
      <c r="AB75" s="41">
        <f t="shared" si="1"/>
        <v>8.7083333338669036E-2</v>
      </c>
    </row>
    <row r="76" spans="1:28" ht="38.25" x14ac:dyDescent="0.3">
      <c r="A76" s="74">
        <f t="shared" si="2"/>
        <v>889</v>
      </c>
      <c r="B76" s="91" t="s">
        <v>50</v>
      </c>
      <c r="C76" s="95" t="s">
        <v>55</v>
      </c>
      <c r="D76" s="95" t="s">
        <v>194</v>
      </c>
      <c r="E76" s="95">
        <v>0.38</v>
      </c>
      <c r="F76" s="96">
        <v>44818.375</v>
      </c>
      <c r="G76" s="96">
        <v>44818.569444444445</v>
      </c>
      <c r="H76" s="95" t="s">
        <v>54</v>
      </c>
      <c r="I76" s="97">
        <f t="shared" si="0"/>
        <v>4.6666666666860692</v>
      </c>
      <c r="J76" s="95" t="s">
        <v>1062</v>
      </c>
      <c r="K76" s="95">
        <v>0</v>
      </c>
      <c r="L76" s="95">
        <v>0</v>
      </c>
      <c r="M76" s="95">
        <v>61</v>
      </c>
      <c r="N76" s="95">
        <v>0</v>
      </c>
      <c r="O76" s="95">
        <v>0</v>
      </c>
      <c r="P76" s="95">
        <v>61</v>
      </c>
      <c r="Q76" s="95">
        <v>0</v>
      </c>
      <c r="R76" s="95">
        <v>0</v>
      </c>
      <c r="S76" s="95">
        <v>0</v>
      </c>
      <c r="T76" s="95">
        <v>61</v>
      </c>
      <c r="U76" s="95">
        <v>0</v>
      </c>
      <c r="V76" s="95">
        <v>66</v>
      </c>
      <c r="W76" s="95"/>
      <c r="X76" s="95"/>
      <c r="Y76" s="130"/>
      <c r="Z76" s="130"/>
      <c r="AA76" s="119">
        <v>1</v>
      </c>
      <c r="AB76" s="41">
        <f t="shared" ref="AB76:AB139" si="9">I76*V76/1000</f>
        <v>0.30800000000128058</v>
      </c>
    </row>
    <row r="77" spans="1:28" ht="38.25" x14ac:dyDescent="0.3">
      <c r="A77" s="74">
        <f t="shared" ref="A77:A140" si="10">A76+1</f>
        <v>890</v>
      </c>
      <c r="B77" s="91" t="s">
        <v>50</v>
      </c>
      <c r="C77" s="95" t="s">
        <v>55</v>
      </c>
      <c r="D77" s="95" t="s">
        <v>312</v>
      </c>
      <c r="E77" s="95">
        <v>0.38</v>
      </c>
      <c r="F77" s="96">
        <v>44818.5625</v>
      </c>
      <c r="G77" s="96">
        <v>44818.715277777781</v>
      </c>
      <c r="H77" s="95" t="s">
        <v>54</v>
      </c>
      <c r="I77" s="97">
        <f t="shared" si="0"/>
        <v>3.6666666667442769</v>
      </c>
      <c r="J77" s="95" t="s">
        <v>1063</v>
      </c>
      <c r="K77" s="95">
        <v>0</v>
      </c>
      <c r="L77" s="95">
        <v>0</v>
      </c>
      <c r="M77" s="95">
        <v>19</v>
      </c>
      <c r="N77" s="95">
        <v>0</v>
      </c>
      <c r="O77" s="95">
        <v>0</v>
      </c>
      <c r="P77" s="95">
        <v>19</v>
      </c>
      <c r="Q77" s="95">
        <v>0</v>
      </c>
      <c r="R77" s="95">
        <v>0</v>
      </c>
      <c r="S77" s="95">
        <v>0</v>
      </c>
      <c r="T77" s="95">
        <v>19</v>
      </c>
      <c r="U77" s="95">
        <v>0</v>
      </c>
      <c r="V77" s="95">
        <v>12</v>
      </c>
      <c r="W77" s="95"/>
      <c r="X77" s="95"/>
      <c r="Y77" s="130"/>
      <c r="Z77" s="130"/>
      <c r="AA77" s="119">
        <v>1</v>
      </c>
      <c r="AB77" s="41">
        <f t="shared" si="9"/>
        <v>4.4000000000931322E-2</v>
      </c>
    </row>
    <row r="78" spans="1:28" ht="38.25" x14ac:dyDescent="0.3">
      <c r="A78" s="74">
        <f t="shared" si="10"/>
        <v>891</v>
      </c>
      <c r="B78" s="91" t="s">
        <v>50</v>
      </c>
      <c r="C78" s="83" t="s">
        <v>51</v>
      </c>
      <c r="D78" s="83" t="s">
        <v>760</v>
      </c>
      <c r="E78" s="83" t="s">
        <v>102</v>
      </c>
      <c r="F78" s="84">
        <v>44818.430555555555</v>
      </c>
      <c r="G78" s="84">
        <v>44818.6875</v>
      </c>
      <c r="H78" s="83" t="s">
        <v>54</v>
      </c>
      <c r="I78" s="85">
        <f t="shared" si="0"/>
        <v>6.1666666666860692</v>
      </c>
      <c r="J78" s="83" t="s">
        <v>761</v>
      </c>
      <c r="K78" s="83">
        <v>0</v>
      </c>
      <c r="L78" s="83">
        <v>0</v>
      </c>
      <c r="M78" s="92">
        <v>125</v>
      </c>
      <c r="N78" s="92">
        <v>0</v>
      </c>
      <c r="O78" s="92">
        <v>0</v>
      </c>
      <c r="P78" s="92">
        <v>125</v>
      </c>
      <c r="Q78" s="92">
        <v>0</v>
      </c>
      <c r="R78" s="92">
        <v>0</v>
      </c>
      <c r="S78" s="92">
        <v>0</v>
      </c>
      <c r="T78" s="92">
        <v>125</v>
      </c>
      <c r="U78" s="95">
        <v>0</v>
      </c>
      <c r="V78" s="83">
        <v>79.98</v>
      </c>
      <c r="W78" s="83"/>
      <c r="X78" s="83"/>
      <c r="Y78" s="131"/>
      <c r="Z78" s="131"/>
      <c r="AA78" s="93">
        <v>1</v>
      </c>
      <c r="AB78" s="41">
        <f t="shared" si="9"/>
        <v>0.49321000000155185</v>
      </c>
    </row>
    <row r="79" spans="1:28" ht="38.25" x14ac:dyDescent="0.3">
      <c r="A79" s="74">
        <f t="shared" si="10"/>
        <v>892</v>
      </c>
      <c r="B79" s="91" t="s">
        <v>50</v>
      </c>
      <c r="C79" s="83" t="s">
        <v>55</v>
      </c>
      <c r="D79" s="83" t="s">
        <v>1064</v>
      </c>
      <c r="E79" s="83" t="s">
        <v>59</v>
      </c>
      <c r="F79" s="84">
        <v>44818.475694444445</v>
      </c>
      <c r="G79" s="84">
        <v>44818.597222222219</v>
      </c>
      <c r="H79" s="83" t="s">
        <v>54</v>
      </c>
      <c r="I79" s="85">
        <f t="shared" si="0"/>
        <v>2.9166666665696539</v>
      </c>
      <c r="J79" s="83" t="s">
        <v>1064</v>
      </c>
      <c r="K79" s="83">
        <v>0</v>
      </c>
      <c r="L79" s="83">
        <v>0</v>
      </c>
      <c r="M79" s="92">
        <v>13</v>
      </c>
      <c r="N79" s="92">
        <v>0</v>
      </c>
      <c r="O79" s="92">
        <v>0</v>
      </c>
      <c r="P79" s="92">
        <v>13</v>
      </c>
      <c r="Q79" s="92">
        <v>0</v>
      </c>
      <c r="R79" s="92">
        <v>0</v>
      </c>
      <c r="S79" s="92">
        <v>0</v>
      </c>
      <c r="T79" s="92">
        <v>13</v>
      </c>
      <c r="U79" s="95">
        <v>0</v>
      </c>
      <c r="V79" s="83">
        <v>121.6</v>
      </c>
      <c r="W79" s="83"/>
      <c r="X79" s="83"/>
      <c r="Y79" s="131"/>
      <c r="Z79" s="131"/>
      <c r="AA79" s="93">
        <v>1</v>
      </c>
      <c r="AB79" s="41">
        <f t="shared" si="9"/>
        <v>0.3546666666548699</v>
      </c>
    </row>
    <row r="80" spans="1:28" ht="38.25" x14ac:dyDescent="0.3">
      <c r="A80" s="74">
        <f t="shared" si="10"/>
        <v>893</v>
      </c>
      <c r="B80" s="91" t="s">
        <v>50</v>
      </c>
      <c r="C80" s="100" t="s">
        <v>55</v>
      </c>
      <c r="D80" s="101" t="s">
        <v>1065</v>
      </c>
      <c r="E80" s="78" t="s">
        <v>59</v>
      </c>
      <c r="F80" s="80">
        <v>44818.416666666664</v>
      </c>
      <c r="G80" s="80">
        <v>44818.5</v>
      </c>
      <c r="H80" s="78" t="s">
        <v>54</v>
      </c>
      <c r="I80" s="81">
        <f t="shared" ref="I80:I81" si="11">(ABS(F80-G80)*24)</f>
        <v>2.0000000000582077</v>
      </c>
      <c r="J80" s="79" t="s">
        <v>1065</v>
      </c>
      <c r="K80" s="100">
        <v>0</v>
      </c>
      <c r="L80" s="100">
        <v>0</v>
      </c>
      <c r="M80" s="100">
        <v>10</v>
      </c>
      <c r="N80" s="100">
        <v>0</v>
      </c>
      <c r="O80" s="100">
        <v>0</v>
      </c>
      <c r="P80" s="100">
        <v>10</v>
      </c>
      <c r="Q80" s="100">
        <v>0</v>
      </c>
      <c r="R80" s="100">
        <v>0</v>
      </c>
      <c r="S80" s="100">
        <v>0</v>
      </c>
      <c r="T80" s="100">
        <v>10</v>
      </c>
      <c r="U80" s="95">
        <v>0</v>
      </c>
      <c r="V80" s="100">
        <v>206</v>
      </c>
      <c r="W80" s="100"/>
      <c r="X80" s="101"/>
      <c r="Y80" s="102"/>
      <c r="Z80" s="102"/>
      <c r="AA80" s="120">
        <v>1</v>
      </c>
      <c r="AB80" s="41">
        <f t="shared" si="9"/>
        <v>0.41200000001199077</v>
      </c>
    </row>
    <row r="81" spans="1:28" ht="38.25" x14ac:dyDescent="0.3">
      <c r="A81" s="74">
        <f t="shared" si="10"/>
        <v>894</v>
      </c>
      <c r="B81" s="91" t="s">
        <v>50</v>
      </c>
      <c r="C81" s="100" t="s">
        <v>75</v>
      </c>
      <c r="D81" s="101" t="s">
        <v>1066</v>
      </c>
      <c r="E81" s="78" t="s">
        <v>53</v>
      </c>
      <c r="F81" s="80">
        <v>44818.5625</v>
      </c>
      <c r="G81" s="80">
        <v>44818.6875</v>
      </c>
      <c r="H81" s="78" t="s">
        <v>54</v>
      </c>
      <c r="I81" s="81">
        <f t="shared" si="11"/>
        <v>3</v>
      </c>
      <c r="J81" s="79" t="s">
        <v>1066</v>
      </c>
      <c r="K81" s="100">
        <v>0</v>
      </c>
      <c r="L81" s="100">
        <v>0</v>
      </c>
      <c r="M81" s="100">
        <v>13</v>
      </c>
      <c r="N81" s="100">
        <v>0</v>
      </c>
      <c r="O81" s="100">
        <v>0</v>
      </c>
      <c r="P81" s="100">
        <v>13</v>
      </c>
      <c r="Q81" s="100">
        <v>0</v>
      </c>
      <c r="R81" s="100">
        <v>0</v>
      </c>
      <c r="S81" s="100">
        <v>0</v>
      </c>
      <c r="T81" s="100">
        <v>13</v>
      </c>
      <c r="U81" s="95">
        <v>0</v>
      </c>
      <c r="V81" s="100">
        <v>18</v>
      </c>
      <c r="W81" s="100"/>
      <c r="X81" s="101"/>
      <c r="Y81" s="102"/>
      <c r="Z81" s="102"/>
      <c r="AA81" s="120">
        <v>1</v>
      </c>
      <c r="AB81" s="41">
        <f t="shared" si="9"/>
        <v>5.3999999999999999E-2</v>
      </c>
    </row>
    <row r="82" spans="1:28" ht="38.25" x14ac:dyDescent="0.3">
      <c r="A82" s="74">
        <f t="shared" si="10"/>
        <v>895</v>
      </c>
      <c r="B82" s="91" t="s">
        <v>50</v>
      </c>
      <c r="C82" s="73" t="s">
        <v>67</v>
      </c>
      <c r="D82" s="73" t="s">
        <v>1067</v>
      </c>
      <c r="E82" s="73" t="s">
        <v>160</v>
      </c>
      <c r="F82" s="73" t="s">
        <v>1068</v>
      </c>
      <c r="G82" s="73" t="s">
        <v>1069</v>
      </c>
      <c r="H82" s="73" t="s">
        <v>72</v>
      </c>
      <c r="I82" s="73">
        <v>0.56999999999999995</v>
      </c>
      <c r="J82" s="73" t="s">
        <v>163</v>
      </c>
      <c r="K82" s="73">
        <v>0</v>
      </c>
      <c r="L82" s="73">
        <v>0</v>
      </c>
      <c r="M82" s="73">
        <v>17</v>
      </c>
      <c r="N82" s="73">
        <v>0</v>
      </c>
      <c r="O82" s="73">
        <v>0</v>
      </c>
      <c r="P82" s="73">
        <v>17</v>
      </c>
      <c r="Q82" s="73">
        <v>0</v>
      </c>
      <c r="R82" s="73">
        <v>0</v>
      </c>
      <c r="S82" s="73">
        <v>2</v>
      </c>
      <c r="T82" s="73">
        <v>15</v>
      </c>
      <c r="U82" s="73">
        <v>0</v>
      </c>
      <c r="V82" s="73">
        <v>83</v>
      </c>
      <c r="W82" s="73"/>
      <c r="X82" s="73">
        <v>120</v>
      </c>
      <c r="Y82" s="98" t="s">
        <v>113</v>
      </c>
      <c r="Z82" s="98" t="s">
        <v>114</v>
      </c>
      <c r="AA82" s="121">
        <v>1</v>
      </c>
      <c r="AB82" s="41">
        <f t="shared" si="9"/>
        <v>4.7309999999999998E-2</v>
      </c>
    </row>
    <row r="83" spans="1:28" ht="38.25" x14ac:dyDescent="0.3">
      <c r="A83" s="74">
        <f t="shared" si="10"/>
        <v>896</v>
      </c>
      <c r="B83" s="91" t="s">
        <v>50</v>
      </c>
      <c r="C83" s="73" t="s">
        <v>67</v>
      </c>
      <c r="D83" s="73" t="s">
        <v>1070</v>
      </c>
      <c r="E83" s="73" t="s">
        <v>69</v>
      </c>
      <c r="F83" s="73" t="s">
        <v>1071</v>
      </c>
      <c r="G83" s="73" t="s">
        <v>1072</v>
      </c>
      <c r="H83" s="73" t="s">
        <v>72</v>
      </c>
      <c r="I83" s="73">
        <v>2.93</v>
      </c>
      <c r="J83" s="73" t="s">
        <v>73</v>
      </c>
      <c r="K83" s="73">
        <v>0</v>
      </c>
      <c r="L83" s="73">
        <v>0</v>
      </c>
      <c r="M83" s="73">
        <v>22</v>
      </c>
      <c r="N83" s="73">
        <v>0</v>
      </c>
      <c r="O83" s="73">
        <v>0</v>
      </c>
      <c r="P83" s="73">
        <v>22</v>
      </c>
      <c r="Q83" s="73">
        <v>0</v>
      </c>
      <c r="R83" s="73">
        <v>0</v>
      </c>
      <c r="S83" s="73">
        <v>0</v>
      </c>
      <c r="T83" s="73">
        <v>22</v>
      </c>
      <c r="U83" s="73">
        <v>0</v>
      </c>
      <c r="V83" s="73">
        <v>69</v>
      </c>
      <c r="W83" s="73"/>
      <c r="X83" s="73">
        <v>121</v>
      </c>
      <c r="Y83" s="98" t="s">
        <v>113</v>
      </c>
      <c r="Z83" s="98" t="s">
        <v>114</v>
      </c>
      <c r="AA83" s="121">
        <v>1</v>
      </c>
      <c r="AB83" s="41">
        <f t="shared" si="9"/>
        <v>0.20217000000000002</v>
      </c>
    </row>
    <row r="84" spans="1:28" ht="38.25" x14ac:dyDescent="0.3">
      <c r="A84" s="74">
        <f t="shared" si="10"/>
        <v>897</v>
      </c>
      <c r="B84" s="91" t="s">
        <v>50</v>
      </c>
      <c r="C84" s="95" t="s">
        <v>55</v>
      </c>
      <c r="D84" s="95" t="s">
        <v>257</v>
      </c>
      <c r="E84" s="95">
        <v>0.38</v>
      </c>
      <c r="F84" s="99">
        <v>44819.383333333331</v>
      </c>
      <c r="G84" s="96">
        <v>44819.465277777781</v>
      </c>
      <c r="H84" s="95" t="s">
        <v>54</v>
      </c>
      <c r="I84" s="97">
        <f t="shared" si="0"/>
        <v>1.966666666790843</v>
      </c>
      <c r="J84" s="95" t="s">
        <v>1073</v>
      </c>
      <c r="K84" s="95">
        <v>0</v>
      </c>
      <c r="L84" s="95">
        <v>0</v>
      </c>
      <c r="M84" s="95">
        <v>50</v>
      </c>
      <c r="N84" s="95">
        <v>0</v>
      </c>
      <c r="O84" s="95">
        <v>0</v>
      </c>
      <c r="P84" s="95">
        <v>50</v>
      </c>
      <c r="Q84" s="95">
        <v>0</v>
      </c>
      <c r="R84" s="95">
        <v>0</v>
      </c>
      <c r="S84" s="95">
        <v>0</v>
      </c>
      <c r="T84" s="95">
        <v>50</v>
      </c>
      <c r="U84" s="95">
        <v>0</v>
      </c>
      <c r="V84" s="95">
        <v>13</v>
      </c>
      <c r="W84" s="95"/>
      <c r="X84" s="95"/>
      <c r="Y84" s="130"/>
      <c r="Z84" s="130"/>
      <c r="AA84" s="119">
        <v>1</v>
      </c>
      <c r="AB84" s="41">
        <f t="shared" si="9"/>
        <v>2.556666666828096E-2</v>
      </c>
    </row>
    <row r="85" spans="1:28" ht="38.25" x14ac:dyDescent="0.3">
      <c r="A85" s="74">
        <f t="shared" si="10"/>
        <v>898</v>
      </c>
      <c r="B85" s="91" t="s">
        <v>50</v>
      </c>
      <c r="C85" s="83" t="s">
        <v>75</v>
      </c>
      <c r="D85" s="83" t="s">
        <v>1074</v>
      </c>
      <c r="E85" s="83" t="s">
        <v>102</v>
      </c>
      <c r="F85" s="84">
        <v>44819.435416666667</v>
      </c>
      <c r="G85" s="84">
        <v>44819.673611111109</v>
      </c>
      <c r="H85" s="83" t="s">
        <v>54</v>
      </c>
      <c r="I85" s="85">
        <f t="shared" si="0"/>
        <v>5.71666666661622</v>
      </c>
      <c r="J85" s="83" t="s">
        <v>1075</v>
      </c>
      <c r="K85" s="83">
        <v>0</v>
      </c>
      <c r="L85" s="83">
        <v>0</v>
      </c>
      <c r="M85" s="92">
        <v>3</v>
      </c>
      <c r="N85" s="92">
        <v>0</v>
      </c>
      <c r="O85" s="92">
        <v>0</v>
      </c>
      <c r="P85" s="92">
        <v>3</v>
      </c>
      <c r="Q85" s="92">
        <v>0</v>
      </c>
      <c r="R85" s="92">
        <v>0</v>
      </c>
      <c r="S85" s="92">
        <v>0</v>
      </c>
      <c r="T85" s="92">
        <v>3</v>
      </c>
      <c r="U85" s="95">
        <v>0</v>
      </c>
      <c r="V85" s="83">
        <v>27.9</v>
      </c>
      <c r="W85" s="83"/>
      <c r="X85" s="83"/>
      <c r="Y85" s="131"/>
      <c r="Z85" s="131"/>
      <c r="AA85" s="93">
        <v>1</v>
      </c>
      <c r="AB85" s="41">
        <f t="shared" si="9"/>
        <v>0.15949499999859254</v>
      </c>
    </row>
    <row r="86" spans="1:28" ht="38.25" x14ac:dyDescent="0.3">
      <c r="A86" s="74">
        <f t="shared" si="10"/>
        <v>899</v>
      </c>
      <c r="B86" s="91" t="s">
        <v>50</v>
      </c>
      <c r="C86" s="100" t="s">
        <v>55</v>
      </c>
      <c r="D86" s="101" t="s">
        <v>66</v>
      </c>
      <c r="E86" s="78" t="s">
        <v>53</v>
      </c>
      <c r="F86" s="80">
        <v>44819.375</v>
      </c>
      <c r="G86" s="80">
        <v>44819.5</v>
      </c>
      <c r="H86" s="78" t="s">
        <v>54</v>
      </c>
      <c r="I86" s="81">
        <f t="shared" ref="I86:I87" si="12">(ABS(F86-G86)*24)</f>
        <v>3</v>
      </c>
      <c r="J86" s="79" t="s">
        <v>66</v>
      </c>
      <c r="K86" s="100">
        <v>0</v>
      </c>
      <c r="L86" s="100">
        <v>0</v>
      </c>
      <c r="M86" s="100">
        <v>26</v>
      </c>
      <c r="N86" s="100">
        <v>0</v>
      </c>
      <c r="O86" s="100">
        <v>0</v>
      </c>
      <c r="P86" s="100">
        <v>26</v>
      </c>
      <c r="Q86" s="100">
        <v>0</v>
      </c>
      <c r="R86" s="100">
        <v>0</v>
      </c>
      <c r="S86" s="100">
        <v>0</v>
      </c>
      <c r="T86" s="100">
        <v>26</v>
      </c>
      <c r="U86" s="95">
        <v>0</v>
      </c>
      <c r="V86" s="100">
        <v>40</v>
      </c>
      <c r="W86" s="100"/>
      <c r="X86" s="101"/>
      <c r="Y86" s="102"/>
      <c r="Z86" s="102"/>
      <c r="AA86" s="120">
        <v>1</v>
      </c>
      <c r="AB86" s="41">
        <f t="shared" si="9"/>
        <v>0.12</v>
      </c>
    </row>
    <row r="87" spans="1:28" ht="38.25" x14ac:dyDescent="0.3">
      <c r="A87" s="74">
        <f t="shared" si="10"/>
        <v>900</v>
      </c>
      <c r="B87" s="91" t="s">
        <v>50</v>
      </c>
      <c r="C87" s="100" t="s">
        <v>55</v>
      </c>
      <c r="D87" s="101" t="s">
        <v>1076</v>
      </c>
      <c r="E87" s="78" t="s">
        <v>59</v>
      </c>
      <c r="F87" s="80">
        <v>44819.583333333336</v>
      </c>
      <c r="G87" s="80">
        <v>44819.645833333336</v>
      </c>
      <c r="H87" s="78" t="s">
        <v>54</v>
      </c>
      <c r="I87" s="81">
        <f t="shared" si="12"/>
        <v>1.5</v>
      </c>
      <c r="J87" s="79" t="s">
        <v>1076</v>
      </c>
      <c r="K87" s="100">
        <v>0</v>
      </c>
      <c r="L87" s="100">
        <v>0</v>
      </c>
      <c r="M87" s="100">
        <v>6</v>
      </c>
      <c r="N87" s="100">
        <v>0</v>
      </c>
      <c r="O87" s="100">
        <v>0</v>
      </c>
      <c r="P87" s="100">
        <v>6</v>
      </c>
      <c r="Q87" s="100">
        <v>0</v>
      </c>
      <c r="R87" s="100">
        <v>0</v>
      </c>
      <c r="S87" s="100">
        <v>0</v>
      </c>
      <c r="T87" s="100">
        <v>6</v>
      </c>
      <c r="U87" s="95">
        <v>0</v>
      </c>
      <c r="V87" s="100">
        <v>183</v>
      </c>
      <c r="W87" s="100"/>
      <c r="X87" s="101"/>
      <c r="Y87" s="102"/>
      <c r="Z87" s="102"/>
      <c r="AA87" s="120">
        <v>1</v>
      </c>
      <c r="AB87" s="41">
        <f t="shared" si="9"/>
        <v>0.27450000000000002</v>
      </c>
    </row>
    <row r="88" spans="1:28" ht="38.25" x14ac:dyDescent="0.3">
      <c r="A88" s="74">
        <f t="shared" si="10"/>
        <v>901</v>
      </c>
      <c r="B88" s="91" t="s">
        <v>50</v>
      </c>
      <c r="C88" s="95" t="s">
        <v>55</v>
      </c>
      <c r="D88" s="95" t="s">
        <v>1077</v>
      </c>
      <c r="E88" s="95">
        <v>0.38</v>
      </c>
      <c r="F88" s="96">
        <v>44820.597222222219</v>
      </c>
      <c r="G88" s="96">
        <v>44820.635416666664</v>
      </c>
      <c r="H88" s="95" t="s">
        <v>54</v>
      </c>
      <c r="I88" s="97">
        <f t="shared" si="0"/>
        <v>0.91666666668606922</v>
      </c>
      <c r="J88" s="95" t="s">
        <v>1077</v>
      </c>
      <c r="K88" s="95">
        <v>0</v>
      </c>
      <c r="L88" s="95">
        <v>0</v>
      </c>
      <c r="M88" s="95">
        <v>175</v>
      </c>
      <c r="N88" s="95">
        <v>0</v>
      </c>
      <c r="O88" s="95">
        <v>0</v>
      </c>
      <c r="P88" s="95">
        <v>175</v>
      </c>
      <c r="Q88" s="95">
        <v>0</v>
      </c>
      <c r="R88" s="95">
        <v>0</v>
      </c>
      <c r="S88" s="95">
        <v>0</v>
      </c>
      <c r="T88" s="95">
        <v>175</v>
      </c>
      <c r="U88" s="95">
        <v>0</v>
      </c>
      <c r="V88" s="95">
        <v>131</v>
      </c>
      <c r="W88" s="95"/>
      <c r="X88" s="95"/>
      <c r="Y88" s="130"/>
      <c r="Z88" s="130"/>
      <c r="AA88" s="119">
        <v>1</v>
      </c>
      <c r="AB88" s="41">
        <f t="shared" si="9"/>
        <v>0.12008333333587506</v>
      </c>
    </row>
    <row r="89" spans="1:28" ht="38.25" x14ac:dyDescent="0.3">
      <c r="A89" s="74">
        <f t="shared" si="10"/>
        <v>902</v>
      </c>
      <c r="B89" s="91" t="s">
        <v>50</v>
      </c>
      <c r="C89" s="95" t="s">
        <v>67</v>
      </c>
      <c r="D89" s="95" t="s">
        <v>1078</v>
      </c>
      <c r="E89" s="95" t="s">
        <v>53</v>
      </c>
      <c r="F89" s="96">
        <v>44820.4375</v>
      </c>
      <c r="G89" s="96">
        <v>44820.694444444445</v>
      </c>
      <c r="H89" s="95" t="s">
        <v>54</v>
      </c>
      <c r="I89" s="97">
        <f t="shared" si="0"/>
        <v>6.1666666666860692</v>
      </c>
      <c r="J89" s="95" t="s">
        <v>1079</v>
      </c>
      <c r="K89" s="95">
        <v>0</v>
      </c>
      <c r="L89" s="95">
        <v>0</v>
      </c>
      <c r="M89" s="95">
        <v>113</v>
      </c>
      <c r="N89" s="95">
        <v>0</v>
      </c>
      <c r="O89" s="95">
        <v>0</v>
      </c>
      <c r="P89" s="95">
        <v>113</v>
      </c>
      <c r="Q89" s="95">
        <v>0</v>
      </c>
      <c r="R89" s="95">
        <v>0</v>
      </c>
      <c r="S89" s="95">
        <v>0</v>
      </c>
      <c r="T89" s="95">
        <v>113</v>
      </c>
      <c r="U89" s="95">
        <v>0</v>
      </c>
      <c r="V89" s="95">
        <v>85</v>
      </c>
      <c r="W89" s="95"/>
      <c r="X89" s="95"/>
      <c r="Y89" s="130"/>
      <c r="Z89" s="130"/>
      <c r="AA89" s="119">
        <v>1</v>
      </c>
      <c r="AB89" s="41">
        <f t="shared" si="9"/>
        <v>0.52416666666831591</v>
      </c>
    </row>
    <row r="90" spans="1:28" ht="38.25" x14ac:dyDescent="0.3">
      <c r="A90" s="74">
        <f t="shared" si="10"/>
        <v>903</v>
      </c>
      <c r="B90" s="91" t="s">
        <v>50</v>
      </c>
      <c r="C90" s="95" t="s">
        <v>55</v>
      </c>
      <c r="D90" s="95" t="s">
        <v>1080</v>
      </c>
      <c r="E90" s="95">
        <v>0.38</v>
      </c>
      <c r="F90" s="96">
        <v>44820.604166666664</v>
      </c>
      <c r="G90" s="96">
        <v>44820.770833333336</v>
      </c>
      <c r="H90" s="95" t="s">
        <v>54</v>
      </c>
      <c r="I90" s="97">
        <f t="shared" si="0"/>
        <v>4.0000000001164153</v>
      </c>
      <c r="J90" s="95" t="s">
        <v>1080</v>
      </c>
      <c r="K90" s="95">
        <v>0</v>
      </c>
      <c r="L90" s="95">
        <v>0</v>
      </c>
      <c r="M90" s="95">
        <v>22</v>
      </c>
      <c r="N90" s="95">
        <v>0</v>
      </c>
      <c r="O90" s="95">
        <v>0</v>
      </c>
      <c r="P90" s="95">
        <v>22</v>
      </c>
      <c r="Q90" s="95">
        <v>0</v>
      </c>
      <c r="R90" s="95">
        <v>0</v>
      </c>
      <c r="S90" s="95">
        <v>0</v>
      </c>
      <c r="T90" s="95">
        <v>22</v>
      </c>
      <c r="U90" s="95">
        <v>0</v>
      </c>
      <c r="V90" s="95">
        <v>156</v>
      </c>
      <c r="W90" s="95"/>
      <c r="X90" s="95"/>
      <c r="Y90" s="130"/>
      <c r="Z90" s="130"/>
      <c r="AA90" s="119">
        <v>1</v>
      </c>
      <c r="AB90" s="41">
        <f t="shared" si="9"/>
        <v>0.62400000001816081</v>
      </c>
    </row>
    <row r="91" spans="1:28" ht="38.25" x14ac:dyDescent="0.3">
      <c r="A91" s="74">
        <f t="shared" si="10"/>
        <v>904</v>
      </c>
      <c r="B91" s="91" t="s">
        <v>50</v>
      </c>
      <c r="C91" s="95" t="s">
        <v>55</v>
      </c>
      <c r="D91" s="95" t="s">
        <v>450</v>
      </c>
      <c r="E91" s="95">
        <v>0.38</v>
      </c>
      <c r="F91" s="96">
        <v>44820.5625</v>
      </c>
      <c r="G91" s="96">
        <v>44820.714583333334</v>
      </c>
      <c r="H91" s="95" t="s">
        <v>54</v>
      </c>
      <c r="I91" s="97">
        <f t="shared" si="0"/>
        <v>3.6500000000232831</v>
      </c>
      <c r="J91" s="95" t="s">
        <v>1081</v>
      </c>
      <c r="K91" s="95">
        <v>0</v>
      </c>
      <c r="L91" s="95">
        <v>0</v>
      </c>
      <c r="M91" s="95">
        <v>43</v>
      </c>
      <c r="N91" s="95">
        <v>0</v>
      </c>
      <c r="O91" s="95">
        <v>0</v>
      </c>
      <c r="P91" s="95">
        <v>43</v>
      </c>
      <c r="Q91" s="95">
        <v>0</v>
      </c>
      <c r="R91" s="95">
        <v>0</v>
      </c>
      <c r="S91" s="95">
        <v>0</v>
      </c>
      <c r="T91" s="95">
        <v>43</v>
      </c>
      <c r="U91" s="95">
        <v>0</v>
      </c>
      <c r="V91" s="95">
        <v>31</v>
      </c>
      <c r="W91" s="95"/>
      <c r="X91" s="95"/>
      <c r="Y91" s="130"/>
      <c r="Z91" s="130"/>
      <c r="AA91" s="119">
        <v>1</v>
      </c>
      <c r="AB91" s="41">
        <f t="shared" si="9"/>
        <v>0.11315000000072177</v>
      </c>
    </row>
    <row r="92" spans="1:28" ht="38.25" x14ac:dyDescent="0.3">
      <c r="A92" s="74">
        <f t="shared" si="10"/>
        <v>905</v>
      </c>
      <c r="B92" s="91" t="s">
        <v>50</v>
      </c>
      <c r="C92" s="83" t="s">
        <v>51</v>
      </c>
      <c r="D92" s="83" t="s">
        <v>760</v>
      </c>
      <c r="E92" s="83" t="s">
        <v>102</v>
      </c>
      <c r="F92" s="84">
        <v>44820.395833333336</v>
      </c>
      <c r="G92" s="84">
        <v>44820.708333333336</v>
      </c>
      <c r="H92" s="83" t="s">
        <v>54</v>
      </c>
      <c r="I92" s="85">
        <f t="shared" si="0"/>
        <v>7.5</v>
      </c>
      <c r="J92" s="83" t="s">
        <v>761</v>
      </c>
      <c r="K92" s="83">
        <v>0</v>
      </c>
      <c r="L92" s="83">
        <v>0</v>
      </c>
      <c r="M92" s="92">
        <v>125</v>
      </c>
      <c r="N92" s="92">
        <v>0</v>
      </c>
      <c r="O92" s="92">
        <v>0</v>
      </c>
      <c r="P92" s="92">
        <v>125</v>
      </c>
      <c r="Q92" s="92">
        <v>0</v>
      </c>
      <c r="R92" s="92">
        <v>0</v>
      </c>
      <c r="S92" s="92">
        <v>0</v>
      </c>
      <c r="T92" s="92">
        <v>125</v>
      </c>
      <c r="U92" s="95">
        <v>0</v>
      </c>
      <c r="V92" s="83">
        <v>79.98</v>
      </c>
      <c r="W92" s="83"/>
      <c r="X92" s="83"/>
      <c r="Y92" s="131"/>
      <c r="Z92" s="131"/>
      <c r="AA92" s="93">
        <v>1</v>
      </c>
      <c r="AB92" s="41">
        <f t="shared" si="9"/>
        <v>0.59984999999999999</v>
      </c>
    </row>
    <row r="93" spans="1:28" ht="38.25" x14ac:dyDescent="0.3">
      <c r="A93" s="74">
        <f t="shared" si="10"/>
        <v>906</v>
      </c>
      <c r="B93" s="91" t="s">
        <v>50</v>
      </c>
      <c r="C93" s="83" t="s">
        <v>55</v>
      </c>
      <c r="D93" s="83" t="s">
        <v>1082</v>
      </c>
      <c r="E93" s="83">
        <v>0.38</v>
      </c>
      <c r="F93" s="84">
        <v>44820.541666666664</v>
      </c>
      <c r="G93" s="84">
        <v>44820.736111111109</v>
      </c>
      <c r="H93" s="83" t="s">
        <v>54</v>
      </c>
      <c r="I93" s="85">
        <f t="shared" si="0"/>
        <v>4.6666666666860692</v>
      </c>
      <c r="J93" s="83" t="s">
        <v>1082</v>
      </c>
      <c r="K93" s="83">
        <v>0</v>
      </c>
      <c r="L93" s="83">
        <v>0</v>
      </c>
      <c r="M93" s="92">
        <v>70</v>
      </c>
      <c r="N93" s="92">
        <v>0</v>
      </c>
      <c r="O93" s="92">
        <v>0</v>
      </c>
      <c r="P93" s="92">
        <v>70</v>
      </c>
      <c r="Q93" s="92">
        <v>0</v>
      </c>
      <c r="R93" s="92">
        <v>0</v>
      </c>
      <c r="S93" s="92">
        <v>0</v>
      </c>
      <c r="T93" s="92">
        <v>70</v>
      </c>
      <c r="U93" s="95">
        <v>0</v>
      </c>
      <c r="V93" s="83">
        <v>26.9</v>
      </c>
      <c r="W93" s="83"/>
      <c r="X93" s="83"/>
      <c r="Y93" s="131"/>
      <c r="Z93" s="131"/>
      <c r="AA93" s="93">
        <v>1</v>
      </c>
      <c r="AB93" s="41">
        <f t="shared" si="9"/>
        <v>0.12553333333385525</v>
      </c>
    </row>
    <row r="94" spans="1:28" ht="38.25" x14ac:dyDescent="0.3">
      <c r="A94" s="74">
        <f t="shared" si="10"/>
        <v>907</v>
      </c>
      <c r="B94" s="91" t="s">
        <v>50</v>
      </c>
      <c r="C94" s="100" t="s">
        <v>55</v>
      </c>
      <c r="D94" s="101" t="s">
        <v>1083</v>
      </c>
      <c r="E94" s="78" t="s">
        <v>53</v>
      </c>
      <c r="F94" s="80">
        <v>44820.541666666664</v>
      </c>
      <c r="G94" s="80">
        <v>44820.597222222219</v>
      </c>
      <c r="H94" s="78" t="s">
        <v>54</v>
      </c>
      <c r="I94" s="81">
        <f t="shared" ref="I94" si="13">(ABS(F94-G94)*24)</f>
        <v>1.3333333333139308</v>
      </c>
      <c r="J94" s="79" t="s">
        <v>1084</v>
      </c>
      <c r="K94" s="100">
        <v>0</v>
      </c>
      <c r="L94" s="100">
        <v>0</v>
      </c>
      <c r="M94" s="100">
        <v>6</v>
      </c>
      <c r="N94" s="100">
        <v>0</v>
      </c>
      <c r="O94" s="100">
        <v>0</v>
      </c>
      <c r="P94" s="100">
        <v>6</v>
      </c>
      <c r="Q94" s="100">
        <v>0</v>
      </c>
      <c r="R94" s="100">
        <v>0</v>
      </c>
      <c r="S94" s="100">
        <v>0</v>
      </c>
      <c r="T94" s="100">
        <v>6</v>
      </c>
      <c r="U94" s="95">
        <v>0</v>
      </c>
      <c r="V94" s="100">
        <v>67</v>
      </c>
      <c r="W94" s="100"/>
      <c r="X94" s="101"/>
      <c r="Y94" s="102"/>
      <c r="Z94" s="102"/>
      <c r="AA94" s="120">
        <v>1</v>
      </c>
      <c r="AB94" s="41">
        <f t="shared" si="9"/>
        <v>8.933333333203336E-2</v>
      </c>
    </row>
    <row r="95" spans="1:28" ht="38.25" x14ac:dyDescent="0.3">
      <c r="A95" s="74">
        <f t="shared" si="10"/>
        <v>908</v>
      </c>
      <c r="B95" s="91" t="s">
        <v>50</v>
      </c>
      <c r="C95" s="73" t="s">
        <v>75</v>
      </c>
      <c r="D95" s="73" t="s">
        <v>1085</v>
      </c>
      <c r="E95" s="73" t="s">
        <v>69</v>
      </c>
      <c r="F95" s="73" t="s">
        <v>1086</v>
      </c>
      <c r="G95" s="73" t="s">
        <v>1087</v>
      </c>
      <c r="H95" s="73" t="s">
        <v>72</v>
      </c>
      <c r="I95" s="73">
        <v>1.55</v>
      </c>
      <c r="J95" s="73" t="s">
        <v>73</v>
      </c>
      <c r="K95" s="73">
        <v>0</v>
      </c>
      <c r="L95" s="73">
        <v>0</v>
      </c>
      <c r="M95" s="73">
        <v>29</v>
      </c>
      <c r="N95" s="73">
        <v>0</v>
      </c>
      <c r="O95" s="73">
        <v>0</v>
      </c>
      <c r="P95" s="73">
        <v>29</v>
      </c>
      <c r="Q95" s="73">
        <v>0</v>
      </c>
      <c r="R95" s="73">
        <v>0</v>
      </c>
      <c r="S95" s="73">
        <v>2</v>
      </c>
      <c r="T95" s="73">
        <v>27</v>
      </c>
      <c r="U95" s="73">
        <v>0</v>
      </c>
      <c r="V95" s="73">
        <v>105</v>
      </c>
      <c r="W95" s="73"/>
      <c r="X95" s="73">
        <v>122</v>
      </c>
      <c r="Y95" s="98" t="s">
        <v>531</v>
      </c>
      <c r="Z95" s="98" t="s">
        <v>114</v>
      </c>
      <c r="AA95" s="121">
        <v>0</v>
      </c>
      <c r="AB95" s="41">
        <f t="shared" si="9"/>
        <v>0.16275000000000001</v>
      </c>
    </row>
    <row r="96" spans="1:28" ht="38.25" x14ac:dyDescent="0.3">
      <c r="A96" s="74">
        <f t="shared" si="10"/>
        <v>909</v>
      </c>
      <c r="B96" s="91" t="s">
        <v>50</v>
      </c>
      <c r="C96" s="95" t="s">
        <v>55</v>
      </c>
      <c r="D96" s="95" t="s">
        <v>301</v>
      </c>
      <c r="E96" s="95">
        <v>0.38</v>
      </c>
      <c r="F96" s="96">
        <v>44823.381944444445</v>
      </c>
      <c r="G96" s="96">
        <v>44823.53125</v>
      </c>
      <c r="H96" s="95" t="s">
        <v>54</v>
      </c>
      <c r="I96" s="97">
        <f t="shared" si="0"/>
        <v>3.5833333333139308</v>
      </c>
      <c r="J96" s="95" t="s">
        <v>1051</v>
      </c>
      <c r="K96" s="95">
        <v>0</v>
      </c>
      <c r="L96" s="95">
        <v>0</v>
      </c>
      <c r="M96" s="95">
        <v>1</v>
      </c>
      <c r="N96" s="95">
        <v>0</v>
      </c>
      <c r="O96" s="95">
        <v>0</v>
      </c>
      <c r="P96" s="95">
        <v>1</v>
      </c>
      <c r="Q96" s="95">
        <v>0</v>
      </c>
      <c r="R96" s="95">
        <v>0</v>
      </c>
      <c r="S96" s="95">
        <v>0</v>
      </c>
      <c r="T96" s="95">
        <v>1</v>
      </c>
      <c r="U96" s="95">
        <v>0</v>
      </c>
      <c r="V96" s="95">
        <v>31</v>
      </c>
      <c r="W96" s="95"/>
      <c r="X96" s="95"/>
      <c r="Y96" s="130"/>
      <c r="Z96" s="130"/>
      <c r="AA96" s="119">
        <v>1</v>
      </c>
      <c r="AB96" s="41">
        <f t="shared" si="9"/>
        <v>0.11108333333273185</v>
      </c>
    </row>
    <row r="97" spans="1:28" ht="38.25" x14ac:dyDescent="0.3">
      <c r="A97" s="74">
        <f t="shared" si="10"/>
        <v>910</v>
      </c>
      <c r="B97" s="91" t="s">
        <v>50</v>
      </c>
      <c r="C97" s="95" t="s">
        <v>55</v>
      </c>
      <c r="D97" s="95" t="s">
        <v>1088</v>
      </c>
      <c r="E97" s="95">
        <v>0.38</v>
      </c>
      <c r="F97" s="96">
        <v>44823.594444444447</v>
      </c>
      <c r="G97" s="96">
        <v>44823.649305555555</v>
      </c>
      <c r="H97" s="95" t="s">
        <v>54</v>
      </c>
      <c r="I97" s="97">
        <f t="shared" si="0"/>
        <v>1.316666666592937</v>
      </c>
      <c r="J97" s="95" t="s">
        <v>1088</v>
      </c>
      <c r="K97" s="95">
        <v>0</v>
      </c>
      <c r="L97" s="95">
        <v>0</v>
      </c>
      <c r="M97" s="95">
        <v>272</v>
      </c>
      <c r="N97" s="95">
        <v>0</v>
      </c>
      <c r="O97" s="95">
        <v>0</v>
      </c>
      <c r="P97" s="95">
        <v>272</v>
      </c>
      <c r="Q97" s="95">
        <v>0</v>
      </c>
      <c r="R97" s="95">
        <v>0</v>
      </c>
      <c r="S97" s="95">
        <v>0</v>
      </c>
      <c r="T97" s="95">
        <v>272</v>
      </c>
      <c r="U97" s="95">
        <v>0</v>
      </c>
      <c r="V97" s="95">
        <v>81</v>
      </c>
      <c r="W97" s="95"/>
      <c r="X97" s="95"/>
      <c r="Y97" s="130"/>
      <c r="Z97" s="130"/>
      <c r="AA97" s="119">
        <v>1</v>
      </c>
      <c r="AB97" s="41">
        <f t="shared" si="9"/>
        <v>0.1066499999940279</v>
      </c>
    </row>
    <row r="98" spans="1:28" ht="38.25" x14ac:dyDescent="0.3">
      <c r="A98" s="74">
        <f t="shared" si="10"/>
        <v>911</v>
      </c>
      <c r="B98" s="91" t="s">
        <v>50</v>
      </c>
      <c r="C98" s="95" t="s">
        <v>67</v>
      </c>
      <c r="D98" s="95" t="s">
        <v>1078</v>
      </c>
      <c r="E98" s="95" t="s">
        <v>53</v>
      </c>
      <c r="F98" s="96">
        <v>44823.430555555555</v>
      </c>
      <c r="G98" s="96">
        <v>44823.684027777781</v>
      </c>
      <c r="H98" s="95" t="s">
        <v>54</v>
      </c>
      <c r="I98" s="97">
        <f t="shared" si="0"/>
        <v>6.0833333334303461</v>
      </c>
      <c r="J98" s="95" t="s">
        <v>1089</v>
      </c>
      <c r="K98" s="95">
        <v>0</v>
      </c>
      <c r="L98" s="95">
        <v>0</v>
      </c>
      <c r="M98" s="95">
        <v>113</v>
      </c>
      <c r="N98" s="95">
        <v>0</v>
      </c>
      <c r="O98" s="95">
        <v>0</v>
      </c>
      <c r="P98" s="95">
        <v>113</v>
      </c>
      <c r="Q98" s="95">
        <v>0</v>
      </c>
      <c r="R98" s="95">
        <v>0</v>
      </c>
      <c r="S98" s="95">
        <v>0</v>
      </c>
      <c r="T98" s="95">
        <v>113</v>
      </c>
      <c r="U98" s="95">
        <v>0</v>
      </c>
      <c r="V98" s="95">
        <v>85</v>
      </c>
      <c r="W98" s="95"/>
      <c r="X98" s="95"/>
      <c r="Y98" s="130"/>
      <c r="Z98" s="130"/>
      <c r="AA98" s="119">
        <v>1</v>
      </c>
      <c r="AB98" s="41">
        <f t="shared" si="9"/>
        <v>0.51708333334157941</v>
      </c>
    </row>
    <row r="99" spans="1:28" ht="38.25" x14ac:dyDescent="0.3">
      <c r="A99" s="74">
        <f t="shared" si="10"/>
        <v>912</v>
      </c>
      <c r="B99" s="91" t="s">
        <v>50</v>
      </c>
      <c r="C99" s="95" t="s">
        <v>51</v>
      </c>
      <c r="D99" s="95" t="s">
        <v>1012</v>
      </c>
      <c r="E99" s="95" t="s">
        <v>59</v>
      </c>
      <c r="F99" s="96">
        <v>44823.392361111109</v>
      </c>
      <c r="G99" s="96">
        <v>44823.809027777781</v>
      </c>
      <c r="H99" s="95" t="s">
        <v>54</v>
      </c>
      <c r="I99" s="97">
        <f t="shared" si="0"/>
        <v>10.000000000116415</v>
      </c>
      <c r="J99" s="95" t="s">
        <v>1014</v>
      </c>
      <c r="K99" s="95">
        <v>0</v>
      </c>
      <c r="L99" s="95">
        <v>0</v>
      </c>
      <c r="M99" s="95">
        <v>115</v>
      </c>
      <c r="N99" s="95">
        <v>0</v>
      </c>
      <c r="O99" s="95">
        <v>0</v>
      </c>
      <c r="P99" s="95">
        <v>115</v>
      </c>
      <c r="Q99" s="95">
        <v>0</v>
      </c>
      <c r="R99" s="95">
        <v>0</v>
      </c>
      <c r="S99" s="95">
        <v>0</v>
      </c>
      <c r="T99" s="95">
        <v>115</v>
      </c>
      <c r="U99" s="95">
        <v>0</v>
      </c>
      <c r="V99" s="95">
        <v>69</v>
      </c>
      <c r="W99" s="95"/>
      <c r="X99" s="95"/>
      <c r="Y99" s="130"/>
      <c r="Z99" s="130"/>
      <c r="AA99" s="119">
        <v>1</v>
      </c>
      <c r="AB99" s="41">
        <f t="shared" si="9"/>
        <v>0.69000000000803263</v>
      </c>
    </row>
    <row r="100" spans="1:28" ht="38.25" x14ac:dyDescent="0.3">
      <c r="A100" s="74">
        <f t="shared" si="10"/>
        <v>913</v>
      </c>
      <c r="B100" s="91" t="s">
        <v>50</v>
      </c>
      <c r="C100" s="95" t="s">
        <v>55</v>
      </c>
      <c r="D100" s="95" t="s">
        <v>263</v>
      </c>
      <c r="E100" s="95">
        <v>0.38</v>
      </c>
      <c r="F100" s="96">
        <v>44823.375</v>
      </c>
      <c r="G100" s="96">
        <v>44823.4375</v>
      </c>
      <c r="H100" s="95" t="s">
        <v>54</v>
      </c>
      <c r="I100" s="97">
        <f t="shared" si="0"/>
        <v>1.5</v>
      </c>
      <c r="J100" s="95" t="s">
        <v>1023</v>
      </c>
      <c r="K100" s="95">
        <v>0</v>
      </c>
      <c r="L100" s="95">
        <v>0</v>
      </c>
      <c r="M100" s="95">
        <v>96</v>
      </c>
      <c r="N100" s="95">
        <v>0</v>
      </c>
      <c r="O100" s="95">
        <v>0</v>
      </c>
      <c r="P100" s="95">
        <v>96</v>
      </c>
      <c r="Q100" s="95">
        <v>0</v>
      </c>
      <c r="R100" s="95">
        <v>0</v>
      </c>
      <c r="S100" s="95">
        <v>0</v>
      </c>
      <c r="T100" s="95">
        <v>96</v>
      </c>
      <c r="U100" s="95">
        <v>0</v>
      </c>
      <c r="V100" s="95">
        <v>39</v>
      </c>
      <c r="W100" s="95"/>
      <c r="X100" s="95"/>
      <c r="Y100" s="130"/>
      <c r="Z100" s="130"/>
      <c r="AA100" s="119">
        <v>1</v>
      </c>
      <c r="AB100" s="41">
        <f t="shared" si="9"/>
        <v>5.8500000000000003E-2</v>
      </c>
    </row>
    <row r="101" spans="1:28" ht="38.25" x14ac:dyDescent="0.3">
      <c r="A101" s="74">
        <f t="shared" si="10"/>
        <v>914</v>
      </c>
      <c r="B101" s="91" t="s">
        <v>50</v>
      </c>
      <c r="C101" s="95" t="s">
        <v>55</v>
      </c>
      <c r="D101" s="95" t="s">
        <v>1080</v>
      </c>
      <c r="E101" s="95">
        <v>0.38</v>
      </c>
      <c r="F101" s="96">
        <v>44823.604166666664</v>
      </c>
      <c r="G101" s="96">
        <v>44823.736111111109</v>
      </c>
      <c r="H101" s="95" t="s">
        <v>54</v>
      </c>
      <c r="I101" s="97">
        <f t="shared" si="0"/>
        <v>3.1666666666860692</v>
      </c>
      <c r="J101" s="95" t="s">
        <v>1080</v>
      </c>
      <c r="K101" s="95">
        <v>0</v>
      </c>
      <c r="L101" s="95">
        <v>0</v>
      </c>
      <c r="M101" s="95">
        <v>59</v>
      </c>
      <c r="N101" s="95">
        <v>0</v>
      </c>
      <c r="O101" s="95">
        <v>0</v>
      </c>
      <c r="P101" s="95">
        <v>59</v>
      </c>
      <c r="Q101" s="95">
        <v>0</v>
      </c>
      <c r="R101" s="95">
        <v>0</v>
      </c>
      <c r="S101" s="95">
        <v>0</v>
      </c>
      <c r="T101" s="95">
        <v>59</v>
      </c>
      <c r="U101" s="95">
        <v>0</v>
      </c>
      <c r="V101" s="95">
        <v>157</v>
      </c>
      <c r="W101" s="95"/>
      <c r="X101" s="95"/>
      <c r="Y101" s="130"/>
      <c r="Z101" s="130"/>
      <c r="AA101" s="119">
        <v>1</v>
      </c>
      <c r="AB101" s="41">
        <f t="shared" si="9"/>
        <v>0.49716666666971288</v>
      </c>
    </row>
    <row r="102" spans="1:28" ht="38.25" x14ac:dyDescent="0.3">
      <c r="A102" s="74">
        <f t="shared" si="10"/>
        <v>915</v>
      </c>
      <c r="B102" s="91" t="s">
        <v>50</v>
      </c>
      <c r="C102" s="100" t="s">
        <v>55</v>
      </c>
      <c r="D102" s="101" t="s">
        <v>1053</v>
      </c>
      <c r="E102" s="78" t="s">
        <v>59</v>
      </c>
      <c r="F102" s="80">
        <v>44823.583333333336</v>
      </c>
      <c r="G102" s="80">
        <v>44823.666666666664</v>
      </c>
      <c r="H102" s="78" t="s">
        <v>54</v>
      </c>
      <c r="I102" s="81">
        <f t="shared" ref="I102" si="14">(ABS(F102-G102)*24)</f>
        <v>1.9999999998835847</v>
      </c>
      <c r="J102" s="79" t="s">
        <v>1053</v>
      </c>
      <c r="K102" s="100">
        <v>0</v>
      </c>
      <c r="L102" s="100">
        <v>0</v>
      </c>
      <c r="M102" s="100">
        <v>5</v>
      </c>
      <c r="N102" s="100">
        <v>0</v>
      </c>
      <c r="O102" s="100">
        <v>0</v>
      </c>
      <c r="P102" s="100">
        <v>5</v>
      </c>
      <c r="Q102" s="100">
        <v>0</v>
      </c>
      <c r="R102" s="100">
        <v>0</v>
      </c>
      <c r="S102" s="100">
        <v>0</v>
      </c>
      <c r="T102" s="100">
        <v>5</v>
      </c>
      <c r="U102" s="95">
        <v>0</v>
      </c>
      <c r="V102" s="100">
        <v>108</v>
      </c>
      <c r="W102" s="100"/>
      <c r="X102" s="101"/>
      <c r="Y102" s="102"/>
      <c r="Z102" s="102"/>
      <c r="AA102" s="120">
        <v>1</v>
      </c>
      <c r="AB102" s="41">
        <f t="shared" si="9"/>
        <v>0.21599999998742714</v>
      </c>
    </row>
    <row r="103" spans="1:28" ht="38.25" x14ac:dyDescent="0.3">
      <c r="A103" s="74">
        <f t="shared" si="10"/>
        <v>916</v>
      </c>
      <c r="B103" s="91" t="s">
        <v>50</v>
      </c>
      <c r="C103" s="95" t="s">
        <v>55</v>
      </c>
      <c r="D103" s="95" t="s">
        <v>173</v>
      </c>
      <c r="E103" s="95">
        <v>0.38</v>
      </c>
      <c r="F103" s="96">
        <v>44824.367361111108</v>
      </c>
      <c r="G103" s="96">
        <v>44824.708333333336</v>
      </c>
      <c r="H103" s="95" t="s">
        <v>54</v>
      </c>
      <c r="I103" s="97">
        <f t="shared" si="0"/>
        <v>8.1833333334652707</v>
      </c>
      <c r="J103" s="95" t="s">
        <v>1090</v>
      </c>
      <c r="K103" s="95">
        <v>0</v>
      </c>
      <c r="L103" s="95">
        <v>0</v>
      </c>
      <c r="M103" s="95">
        <v>212</v>
      </c>
      <c r="N103" s="95">
        <v>0</v>
      </c>
      <c r="O103" s="95">
        <v>0</v>
      </c>
      <c r="P103" s="95">
        <v>212</v>
      </c>
      <c r="Q103" s="95">
        <v>0</v>
      </c>
      <c r="R103" s="95">
        <v>0</v>
      </c>
      <c r="S103" s="95">
        <v>0</v>
      </c>
      <c r="T103" s="95">
        <v>212</v>
      </c>
      <c r="U103" s="95">
        <v>0</v>
      </c>
      <c r="V103" s="95">
        <v>125</v>
      </c>
      <c r="W103" s="95"/>
      <c r="X103" s="95"/>
      <c r="Y103" s="130"/>
      <c r="Z103" s="130"/>
      <c r="AA103" s="119">
        <v>1</v>
      </c>
      <c r="AB103" s="41">
        <f t="shared" si="9"/>
        <v>1.0229166666831588</v>
      </c>
    </row>
    <row r="104" spans="1:28" ht="38.25" x14ac:dyDescent="0.3">
      <c r="A104" s="74">
        <f t="shared" si="10"/>
        <v>917</v>
      </c>
      <c r="B104" s="91" t="s">
        <v>50</v>
      </c>
      <c r="C104" s="95" t="s">
        <v>67</v>
      </c>
      <c r="D104" s="95" t="s">
        <v>1078</v>
      </c>
      <c r="E104" s="95" t="s">
        <v>53</v>
      </c>
      <c r="F104" s="96">
        <v>44824.461805555555</v>
      </c>
      <c r="G104" s="96">
        <v>44824.684027777781</v>
      </c>
      <c r="H104" s="95" t="s">
        <v>54</v>
      </c>
      <c r="I104" s="97">
        <f t="shared" si="0"/>
        <v>5.3333333334303461</v>
      </c>
      <c r="J104" s="95" t="s">
        <v>1091</v>
      </c>
      <c r="K104" s="95">
        <v>0</v>
      </c>
      <c r="L104" s="95">
        <v>0</v>
      </c>
      <c r="M104" s="95">
        <v>113</v>
      </c>
      <c r="N104" s="95">
        <v>0</v>
      </c>
      <c r="O104" s="95">
        <v>0</v>
      </c>
      <c r="P104" s="95">
        <v>113</v>
      </c>
      <c r="Q104" s="95">
        <v>0</v>
      </c>
      <c r="R104" s="95">
        <v>0</v>
      </c>
      <c r="S104" s="95">
        <v>0</v>
      </c>
      <c r="T104" s="95">
        <v>113</v>
      </c>
      <c r="U104" s="95">
        <v>0</v>
      </c>
      <c r="V104" s="95">
        <v>85</v>
      </c>
      <c r="W104" s="95"/>
      <c r="X104" s="95"/>
      <c r="Y104" s="130"/>
      <c r="Z104" s="130"/>
      <c r="AA104" s="119">
        <v>1</v>
      </c>
      <c r="AB104" s="41">
        <f t="shared" si="9"/>
        <v>0.45333333334157944</v>
      </c>
    </row>
    <row r="105" spans="1:28" ht="38.25" x14ac:dyDescent="0.3">
      <c r="A105" s="74">
        <f t="shared" si="10"/>
        <v>918</v>
      </c>
      <c r="B105" s="91" t="s">
        <v>50</v>
      </c>
      <c r="C105" s="95" t="s">
        <v>51</v>
      </c>
      <c r="D105" s="95" t="s">
        <v>1012</v>
      </c>
      <c r="E105" s="95" t="s">
        <v>59</v>
      </c>
      <c r="F105" s="96">
        <v>44824.425694444442</v>
      </c>
      <c r="G105" s="96">
        <v>44824.784722222219</v>
      </c>
      <c r="H105" s="95" t="s">
        <v>54</v>
      </c>
      <c r="I105" s="97">
        <f t="shared" si="0"/>
        <v>8.6166666666395031</v>
      </c>
      <c r="J105" s="95" t="s">
        <v>1014</v>
      </c>
      <c r="K105" s="95">
        <v>0</v>
      </c>
      <c r="L105" s="95">
        <v>0</v>
      </c>
      <c r="M105" s="95">
        <v>115</v>
      </c>
      <c r="N105" s="95">
        <v>0</v>
      </c>
      <c r="O105" s="95">
        <v>0</v>
      </c>
      <c r="P105" s="95">
        <v>115</v>
      </c>
      <c r="Q105" s="95">
        <v>0</v>
      </c>
      <c r="R105" s="95">
        <v>0</v>
      </c>
      <c r="S105" s="95">
        <v>0</v>
      </c>
      <c r="T105" s="95">
        <v>115</v>
      </c>
      <c r="U105" s="95">
        <v>0</v>
      </c>
      <c r="V105" s="95">
        <v>69</v>
      </c>
      <c r="W105" s="95"/>
      <c r="X105" s="95"/>
      <c r="Y105" s="130"/>
      <c r="Z105" s="130"/>
      <c r="AA105" s="119">
        <v>1</v>
      </c>
      <c r="AB105" s="41">
        <f t="shared" si="9"/>
        <v>0.59454999999812574</v>
      </c>
    </row>
    <row r="106" spans="1:28" ht="38.25" x14ac:dyDescent="0.3">
      <c r="A106" s="74">
        <f t="shared" si="10"/>
        <v>919</v>
      </c>
      <c r="B106" s="91" t="s">
        <v>50</v>
      </c>
      <c r="C106" s="95" t="s">
        <v>55</v>
      </c>
      <c r="D106" s="95" t="s">
        <v>1092</v>
      </c>
      <c r="E106" s="95">
        <v>0.38</v>
      </c>
      <c r="F106" s="96">
        <v>44824.378472222219</v>
      </c>
      <c r="G106" s="96">
        <v>44824.461805555555</v>
      </c>
      <c r="H106" s="95" t="s">
        <v>54</v>
      </c>
      <c r="I106" s="97">
        <f t="shared" si="0"/>
        <v>2.0000000000582077</v>
      </c>
      <c r="J106" s="95" t="s">
        <v>1093</v>
      </c>
      <c r="K106" s="95">
        <v>0</v>
      </c>
      <c r="L106" s="95">
        <v>0</v>
      </c>
      <c r="M106" s="95">
        <v>75</v>
      </c>
      <c r="N106" s="95">
        <v>0</v>
      </c>
      <c r="O106" s="95">
        <v>0</v>
      </c>
      <c r="P106" s="95">
        <v>75</v>
      </c>
      <c r="Q106" s="95">
        <v>0</v>
      </c>
      <c r="R106" s="95">
        <v>0</v>
      </c>
      <c r="S106" s="95">
        <v>0</v>
      </c>
      <c r="T106" s="95">
        <v>75</v>
      </c>
      <c r="U106" s="95">
        <v>0</v>
      </c>
      <c r="V106" s="95">
        <v>72</v>
      </c>
      <c r="W106" s="95"/>
      <c r="X106" s="95"/>
      <c r="Y106" s="130"/>
      <c r="Z106" s="130"/>
      <c r="AA106" s="119">
        <v>1</v>
      </c>
      <c r="AB106" s="41">
        <f t="shared" si="9"/>
        <v>0.14400000000419094</v>
      </c>
    </row>
    <row r="107" spans="1:28" ht="38.25" x14ac:dyDescent="0.3">
      <c r="A107" s="74">
        <f t="shared" si="10"/>
        <v>920</v>
      </c>
      <c r="B107" s="91" t="s">
        <v>50</v>
      </c>
      <c r="C107" s="83" t="s">
        <v>55</v>
      </c>
      <c r="D107" s="83" t="s">
        <v>1064</v>
      </c>
      <c r="E107" s="83" t="s">
        <v>59</v>
      </c>
      <c r="F107" s="84">
        <v>44824.375</v>
      </c>
      <c r="G107" s="84">
        <v>44824.6875</v>
      </c>
      <c r="H107" s="83" t="s">
        <v>54</v>
      </c>
      <c r="I107" s="85">
        <f t="shared" ref="I107:I110" si="15">(G107-F107)*24</f>
        <v>7.5</v>
      </c>
      <c r="J107" s="83" t="s">
        <v>1064</v>
      </c>
      <c r="K107" s="83">
        <v>0</v>
      </c>
      <c r="L107" s="83">
        <v>0</v>
      </c>
      <c r="M107" s="92">
        <v>13</v>
      </c>
      <c r="N107" s="92">
        <v>0</v>
      </c>
      <c r="O107" s="92">
        <v>0</v>
      </c>
      <c r="P107" s="92">
        <v>13</v>
      </c>
      <c r="Q107" s="92">
        <v>0</v>
      </c>
      <c r="R107" s="92">
        <v>0</v>
      </c>
      <c r="S107" s="92">
        <v>0</v>
      </c>
      <c r="T107" s="92">
        <v>13</v>
      </c>
      <c r="U107" s="95">
        <v>0</v>
      </c>
      <c r="V107" s="83">
        <v>121.6</v>
      </c>
      <c r="W107" s="83"/>
      <c r="X107" s="83"/>
      <c r="Y107" s="131"/>
      <c r="Z107" s="131"/>
      <c r="AA107" s="93">
        <v>1</v>
      </c>
      <c r="AB107" s="41">
        <f t="shared" si="9"/>
        <v>0.91200000000000003</v>
      </c>
    </row>
    <row r="108" spans="1:28" ht="38.25" x14ac:dyDescent="0.3">
      <c r="A108" s="74">
        <f t="shared" si="10"/>
        <v>921</v>
      </c>
      <c r="B108" s="91" t="s">
        <v>50</v>
      </c>
      <c r="C108" s="83" t="s">
        <v>55</v>
      </c>
      <c r="D108" s="83" t="s">
        <v>1015</v>
      </c>
      <c r="E108" s="83">
        <v>0.38</v>
      </c>
      <c r="F108" s="84">
        <v>44824.400694444441</v>
      </c>
      <c r="G108" s="84">
        <v>44824.650694444441</v>
      </c>
      <c r="H108" s="83" t="s">
        <v>54</v>
      </c>
      <c r="I108" s="85">
        <f t="shared" si="15"/>
        <v>6</v>
      </c>
      <c r="J108" s="83" t="s">
        <v>1015</v>
      </c>
      <c r="K108" s="83">
        <v>0</v>
      </c>
      <c r="L108" s="83">
        <v>0</v>
      </c>
      <c r="M108" s="92">
        <v>41</v>
      </c>
      <c r="N108" s="92">
        <v>0</v>
      </c>
      <c r="O108" s="92">
        <v>0</v>
      </c>
      <c r="P108" s="92">
        <v>41</v>
      </c>
      <c r="Q108" s="92">
        <v>0</v>
      </c>
      <c r="R108" s="92">
        <v>0</v>
      </c>
      <c r="S108" s="92">
        <v>0</v>
      </c>
      <c r="T108" s="92">
        <v>41</v>
      </c>
      <c r="U108" s="95">
        <v>0</v>
      </c>
      <c r="V108" s="83">
        <v>21.12</v>
      </c>
      <c r="W108" s="83"/>
      <c r="X108" s="83"/>
      <c r="Y108" s="131"/>
      <c r="Z108" s="131"/>
      <c r="AA108" s="93">
        <v>1</v>
      </c>
      <c r="AB108" s="41">
        <f t="shared" si="9"/>
        <v>0.12672</v>
      </c>
    </row>
    <row r="109" spans="1:28" ht="38.25" x14ac:dyDescent="0.3">
      <c r="A109" s="74">
        <f t="shared" si="10"/>
        <v>922</v>
      </c>
      <c r="B109" s="91" t="s">
        <v>50</v>
      </c>
      <c r="C109" s="83" t="s">
        <v>55</v>
      </c>
      <c r="D109" s="83" t="s">
        <v>1082</v>
      </c>
      <c r="E109" s="83">
        <v>0.38</v>
      </c>
      <c r="F109" s="84">
        <v>44824.442361111112</v>
      </c>
      <c r="G109" s="84">
        <v>44824.743055555555</v>
      </c>
      <c r="H109" s="83" t="s">
        <v>54</v>
      </c>
      <c r="I109" s="85">
        <f t="shared" si="15"/>
        <v>7.21666666661622</v>
      </c>
      <c r="J109" s="83" t="s">
        <v>1082</v>
      </c>
      <c r="K109" s="83">
        <v>0</v>
      </c>
      <c r="L109" s="83">
        <v>0</v>
      </c>
      <c r="M109" s="92">
        <v>70</v>
      </c>
      <c r="N109" s="92">
        <v>0</v>
      </c>
      <c r="O109" s="92">
        <v>0</v>
      </c>
      <c r="P109" s="92">
        <v>70</v>
      </c>
      <c r="Q109" s="92">
        <v>0</v>
      </c>
      <c r="R109" s="92">
        <v>0</v>
      </c>
      <c r="S109" s="92">
        <v>0</v>
      </c>
      <c r="T109" s="92">
        <v>70</v>
      </c>
      <c r="U109" s="95">
        <v>0</v>
      </c>
      <c r="V109" s="83">
        <v>26.9</v>
      </c>
      <c r="W109" s="83"/>
      <c r="X109" s="83"/>
      <c r="Y109" s="131"/>
      <c r="Z109" s="131"/>
      <c r="AA109" s="93">
        <v>1</v>
      </c>
      <c r="AB109" s="41">
        <f t="shared" si="9"/>
        <v>0.19412833333197629</v>
      </c>
    </row>
    <row r="110" spans="1:28" ht="38.25" x14ac:dyDescent="0.3">
      <c r="A110" s="74">
        <f t="shared" si="10"/>
        <v>923</v>
      </c>
      <c r="B110" s="91" t="s">
        <v>50</v>
      </c>
      <c r="C110" s="83" t="s">
        <v>55</v>
      </c>
      <c r="D110" s="83" t="s">
        <v>438</v>
      </c>
      <c r="E110" s="83" t="s">
        <v>59</v>
      </c>
      <c r="F110" s="84">
        <v>44824.588888888888</v>
      </c>
      <c r="G110" s="84">
        <v>44824.673611111109</v>
      </c>
      <c r="H110" s="83" t="s">
        <v>54</v>
      </c>
      <c r="I110" s="85">
        <f t="shared" si="15"/>
        <v>2.0333333333255723</v>
      </c>
      <c r="J110" s="83" t="s">
        <v>438</v>
      </c>
      <c r="K110" s="83">
        <v>0</v>
      </c>
      <c r="L110" s="83">
        <v>0</v>
      </c>
      <c r="M110" s="92">
        <v>148</v>
      </c>
      <c r="N110" s="92">
        <v>0</v>
      </c>
      <c r="O110" s="92">
        <v>0</v>
      </c>
      <c r="P110" s="92">
        <v>148</v>
      </c>
      <c r="Q110" s="92">
        <v>0</v>
      </c>
      <c r="R110" s="92">
        <v>0</v>
      </c>
      <c r="S110" s="92">
        <v>0</v>
      </c>
      <c r="T110" s="92">
        <v>148</v>
      </c>
      <c r="U110" s="95">
        <v>0</v>
      </c>
      <c r="V110" s="83">
        <v>51.2</v>
      </c>
      <c r="W110" s="83"/>
      <c r="X110" s="83"/>
      <c r="Y110" s="131"/>
      <c r="Z110" s="131"/>
      <c r="AA110" s="93">
        <v>1</v>
      </c>
      <c r="AB110" s="41">
        <f t="shared" si="9"/>
        <v>0.1041066666662693</v>
      </c>
    </row>
    <row r="111" spans="1:28" ht="38.25" x14ac:dyDescent="0.3">
      <c r="A111" s="74">
        <f t="shared" si="10"/>
        <v>924</v>
      </c>
      <c r="B111" s="91" t="s">
        <v>50</v>
      </c>
      <c r="C111" s="100" t="s">
        <v>55</v>
      </c>
      <c r="D111" s="101" t="s">
        <v>1094</v>
      </c>
      <c r="E111" s="78" t="s">
        <v>53</v>
      </c>
      <c r="F111" s="80">
        <v>44824.583333333336</v>
      </c>
      <c r="G111" s="80">
        <v>44824.6875</v>
      </c>
      <c r="H111" s="78" t="s">
        <v>54</v>
      </c>
      <c r="I111" s="81">
        <f t="shared" ref="I111" si="16">(ABS(F111-G111)*24)</f>
        <v>2.4999999999417923</v>
      </c>
      <c r="J111" s="79" t="s">
        <v>1094</v>
      </c>
      <c r="K111" s="100">
        <v>0</v>
      </c>
      <c r="L111" s="100">
        <v>0</v>
      </c>
      <c r="M111" s="100">
        <v>6</v>
      </c>
      <c r="N111" s="100">
        <v>0</v>
      </c>
      <c r="O111" s="100">
        <v>0</v>
      </c>
      <c r="P111" s="100">
        <v>6</v>
      </c>
      <c r="Q111" s="100">
        <v>0</v>
      </c>
      <c r="R111" s="100">
        <v>0</v>
      </c>
      <c r="S111" s="100">
        <v>0</v>
      </c>
      <c r="T111" s="100">
        <v>6</v>
      </c>
      <c r="U111" s="95">
        <v>0</v>
      </c>
      <c r="V111" s="100">
        <v>23</v>
      </c>
      <c r="W111" s="100"/>
      <c r="X111" s="101"/>
      <c r="Y111" s="102"/>
      <c r="Z111" s="102"/>
      <c r="AA111" s="120">
        <v>1</v>
      </c>
      <c r="AB111" s="41">
        <f t="shared" si="9"/>
        <v>5.7499999998661226E-2</v>
      </c>
    </row>
    <row r="112" spans="1:28" ht="38.25" x14ac:dyDescent="0.3">
      <c r="A112" s="74">
        <f t="shared" si="10"/>
        <v>925</v>
      </c>
      <c r="B112" s="91" t="s">
        <v>50</v>
      </c>
      <c r="C112" s="73" t="s">
        <v>75</v>
      </c>
      <c r="D112" s="73" t="s">
        <v>1095</v>
      </c>
      <c r="E112" s="73" t="s">
        <v>69</v>
      </c>
      <c r="F112" s="73" t="s">
        <v>1096</v>
      </c>
      <c r="G112" s="73" t="s">
        <v>1097</v>
      </c>
      <c r="H112" s="73" t="s">
        <v>72</v>
      </c>
      <c r="I112" s="73">
        <v>0.65</v>
      </c>
      <c r="J112" s="73" t="s">
        <v>73</v>
      </c>
      <c r="K112" s="73">
        <v>0</v>
      </c>
      <c r="L112" s="73">
        <v>0</v>
      </c>
      <c r="M112" s="73">
        <v>5</v>
      </c>
      <c r="N112" s="73">
        <v>0</v>
      </c>
      <c r="O112" s="73">
        <v>0</v>
      </c>
      <c r="P112" s="73">
        <v>5</v>
      </c>
      <c r="Q112" s="73">
        <v>0</v>
      </c>
      <c r="R112" s="73">
        <v>0</v>
      </c>
      <c r="S112" s="73">
        <v>1</v>
      </c>
      <c r="T112" s="73">
        <v>4</v>
      </c>
      <c r="U112" s="73">
        <v>0</v>
      </c>
      <c r="V112" s="73">
        <v>29</v>
      </c>
      <c r="W112" s="73"/>
      <c r="X112" s="73">
        <v>123</v>
      </c>
      <c r="Y112" s="98" t="s">
        <v>113</v>
      </c>
      <c r="Z112" s="98" t="s">
        <v>114</v>
      </c>
      <c r="AA112" s="121">
        <v>1</v>
      </c>
      <c r="AB112" s="41">
        <f t="shared" si="9"/>
        <v>1.8850000000000002E-2</v>
      </c>
    </row>
    <row r="113" spans="1:28" ht="38.25" x14ac:dyDescent="0.3">
      <c r="A113" s="74">
        <f t="shared" si="10"/>
        <v>926</v>
      </c>
      <c r="B113" s="91" t="s">
        <v>50</v>
      </c>
      <c r="C113" s="95" t="s">
        <v>55</v>
      </c>
      <c r="D113" s="95" t="s">
        <v>255</v>
      </c>
      <c r="E113" s="95">
        <v>0.38</v>
      </c>
      <c r="F113" s="96">
        <v>44825.373611111114</v>
      </c>
      <c r="G113" s="96">
        <v>44825.472222222219</v>
      </c>
      <c r="H113" s="95" t="s">
        <v>54</v>
      </c>
      <c r="I113" s="97">
        <f t="shared" ref="I113:I182" si="17">(G113-F113)*24</f>
        <v>2.3666666665230878</v>
      </c>
      <c r="J113" s="95" t="s">
        <v>1098</v>
      </c>
      <c r="K113" s="95">
        <v>0</v>
      </c>
      <c r="L113" s="95">
        <v>0</v>
      </c>
      <c r="M113" s="95">
        <v>101</v>
      </c>
      <c r="N113" s="95">
        <v>0</v>
      </c>
      <c r="O113" s="95">
        <v>0</v>
      </c>
      <c r="P113" s="95">
        <v>101</v>
      </c>
      <c r="Q113" s="95">
        <v>0</v>
      </c>
      <c r="R113" s="95">
        <v>0</v>
      </c>
      <c r="S113" s="95">
        <v>0</v>
      </c>
      <c r="T113" s="95">
        <v>101</v>
      </c>
      <c r="U113" s="95">
        <v>0</v>
      </c>
      <c r="V113" s="95">
        <v>21</v>
      </c>
      <c r="W113" s="95"/>
      <c r="X113" s="95"/>
      <c r="Y113" s="130"/>
      <c r="Z113" s="130"/>
      <c r="AA113" s="119">
        <v>1</v>
      </c>
      <c r="AB113" s="41">
        <f t="shared" si="9"/>
        <v>4.9699999996984844E-2</v>
      </c>
    </row>
    <row r="114" spans="1:28" ht="38.25" x14ac:dyDescent="0.3">
      <c r="A114" s="74">
        <f t="shared" si="10"/>
        <v>927</v>
      </c>
      <c r="B114" s="91" t="s">
        <v>50</v>
      </c>
      <c r="C114" s="95" t="s">
        <v>67</v>
      </c>
      <c r="D114" s="95" t="s">
        <v>1078</v>
      </c>
      <c r="E114" s="95" t="s">
        <v>53</v>
      </c>
      <c r="F114" s="96">
        <v>44825.430555555555</v>
      </c>
      <c r="G114" s="96">
        <v>44825.684027777781</v>
      </c>
      <c r="H114" s="95" t="s">
        <v>54</v>
      </c>
      <c r="I114" s="97">
        <f t="shared" si="17"/>
        <v>6.0833333334303461</v>
      </c>
      <c r="J114" s="95" t="s">
        <v>1091</v>
      </c>
      <c r="K114" s="95">
        <v>0</v>
      </c>
      <c r="L114" s="95">
        <v>0</v>
      </c>
      <c r="M114" s="95">
        <v>113</v>
      </c>
      <c r="N114" s="95">
        <v>0</v>
      </c>
      <c r="O114" s="95">
        <v>0</v>
      </c>
      <c r="P114" s="95">
        <v>113</v>
      </c>
      <c r="Q114" s="95">
        <v>0</v>
      </c>
      <c r="R114" s="95">
        <v>0</v>
      </c>
      <c r="S114" s="95">
        <v>0</v>
      </c>
      <c r="T114" s="95">
        <v>113</v>
      </c>
      <c r="U114" s="95">
        <v>0</v>
      </c>
      <c r="V114" s="95">
        <v>85</v>
      </c>
      <c r="W114" s="95"/>
      <c r="X114" s="95"/>
      <c r="Y114" s="130"/>
      <c r="Z114" s="130"/>
      <c r="AA114" s="119">
        <v>1</v>
      </c>
      <c r="AB114" s="41">
        <f t="shared" si="9"/>
        <v>0.51708333334157941</v>
      </c>
    </row>
    <row r="115" spans="1:28" ht="38.25" x14ac:dyDescent="0.3">
      <c r="A115" s="74">
        <f t="shared" si="10"/>
        <v>928</v>
      </c>
      <c r="B115" s="91" t="s">
        <v>50</v>
      </c>
      <c r="C115" s="95" t="s">
        <v>55</v>
      </c>
      <c r="D115" s="95" t="s">
        <v>840</v>
      </c>
      <c r="E115" s="95">
        <v>0.38</v>
      </c>
      <c r="F115" s="96">
        <v>44825.374305555553</v>
      </c>
      <c r="G115" s="96">
        <v>44825.472916666666</v>
      </c>
      <c r="H115" s="95" t="s">
        <v>54</v>
      </c>
      <c r="I115" s="97">
        <f t="shared" si="17"/>
        <v>2.3666666666977108</v>
      </c>
      <c r="J115" s="95" t="s">
        <v>1099</v>
      </c>
      <c r="K115" s="95">
        <v>0</v>
      </c>
      <c r="L115" s="95">
        <v>0</v>
      </c>
      <c r="M115" s="95">
        <v>74</v>
      </c>
      <c r="N115" s="95">
        <v>0</v>
      </c>
      <c r="O115" s="95">
        <v>0</v>
      </c>
      <c r="P115" s="95">
        <v>74</v>
      </c>
      <c r="Q115" s="95">
        <v>0</v>
      </c>
      <c r="R115" s="95">
        <v>0</v>
      </c>
      <c r="S115" s="95">
        <v>0</v>
      </c>
      <c r="T115" s="95">
        <v>74</v>
      </c>
      <c r="U115" s="95">
        <v>0</v>
      </c>
      <c r="V115" s="95">
        <v>36</v>
      </c>
      <c r="W115" s="95"/>
      <c r="X115" s="95"/>
      <c r="Y115" s="130"/>
      <c r="Z115" s="130"/>
      <c r="AA115" s="119">
        <v>1</v>
      </c>
      <c r="AB115" s="41">
        <f t="shared" si="9"/>
        <v>8.520000000111759E-2</v>
      </c>
    </row>
    <row r="116" spans="1:28" ht="38.25" x14ac:dyDescent="0.3">
      <c r="A116" s="74">
        <f t="shared" si="10"/>
        <v>929</v>
      </c>
      <c r="B116" s="91" t="s">
        <v>50</v>
      </c>
      <c r="C116" s="83" t="s">
        <v>55</v>
      </c>
      <c r="D116" s="83" t="s">
        <v>1015</v>
      </c>
      <c r="E116" s="83">
        <v>0.38</v>
      </c>
      <c r="F116" s="84">
        <v>44825.40625</v>
      </c>
      <c r="G116" s="84">
        <v>44825.647222222222</v>
      </c>
      <c r="H116" s="83" t="s">
        <v>54</v>
      </c>
      <c r="I116" s="85">
        <f t="shared" si="17"/>
        <v>5.7833333333255723</v>
      </c>
      <c r="J116" s="83" t="s">
        <v>1015</v>
      </c>
      <c r="K116" s="83">
        <v>0</v>
      </c>
      <c r="L116" s="83">
        <v>0</v>
      </c>
      <c r="M116" s="92">
        <v>41</v>
      </c>
      <c r="N116" s="92">
        <v>0</v>
      </c>
      <c r="O116" s="92">
        <v>0</v>
      </c>
      <c r="P116" s="92">
        <v>41</v>
      </c>
      <c r="Q116" s="92">
        <v>0</v>
      </c>
      <c r="R116" s="92">
        <v>0</v>
      </c>
      <c r="S116" s="92">
        <v>0</v>
      </c>
      <c r="T116" s="92">
        <v>41</v>
      </c>
      <c r="U116" s="95">
        <v>0</v>
      </c>
      <c r="V116" s="83">
        <v>21.12</v>
      </c>
      <c r="W116" s="83"/>
      <c r="X116" s="83"/>
      <c r="Y116" s="131"/>
      <c r="Z116" s="131"/>
      <c r="AA116" s="93">
        <v>1</v>
      </c>
      <c r="AB116" s="41">
        <f t="shared" si="9"/>
        <v>0.12214399999983609</v>
      </c>
    </row>
    <row r="117" spans="1:28" ht="38.25" x14ac:dyDescent="0.3">
      <c r="A117" s="74">
        <f t="shared" si="10"/>
        <v>930</v>
      </c>
      <c r="B117" s="91" t="s">
        <v>50</v>
      </c>
      <c r="C117" s="83" t="s">
        <v>75</v>
      </c>
      <c r="D117" s="83" t="s">
        <v>1074</v>
      </c>
      <c r="E117" s="83" t="s">
        <v>102</v>
      </c>
      <c r="F117" s="84">
        <v>44825.413194444445</v>
      </c>
      <c r="G117" s="84">
        <v>44825.722222222219</v>
      </c>
      <c r="H117" s="83" t="s">
        <v>54</v>
      </c>
      <c r="I117" s="85">
        <f t="shared" si="17"/>
        <v>7.4166666665696539</v>
      </c>
      <c r="J117" s="83" t="s">
        <v>1075</v>
      </c>
      <c r="K117" s="83">
        <v>0</v>
      </c>
      <c r="L117" s="83">
        <v>0</v>
      </c>
      <c r="M117" s="92">
        <v>3</v>
      </c>
      <c r="N117" s="92">
        <v>0</v>
      </c>
      <c r="O117" s="92">
        <v>0</v>
      </c>
      <c r="P117" s="92">
        <v>3</v>
      </c>
      <c r="Q117" s="92">
        <v>0</v>
      </c>
      <c r="R117" s="92">
        <v>0</v>
      </c>
      <c r="S117" s="92">
        <v>0</v>
      </c>
      <c r="T117" s="92">
        <v>3</v>
      </c>
      <c r="U117" s="95">
        <v>0</v>
      </c>
      <c r="V117" s="83">
        <v>27.9</v>
      </c>
      <c r="W117" s="83"/>
      <c r="X117" s="83"/>
      <c r="Y117" s="131"/>
      <c r="Z117" s="131"/>
      <c r="AA117" s="93">
        <v>1</v>
      </c>
      <c r="AB117" s="41">
        <f t="shared" si="9"/>
        <v>0.20692499999729333</v>
      </c>
    </row>
    <row r="118" spans="1:28" ht="38.25" x14ac:dyDescent="0.3">
      <c r="A118" s="74">
        <f t="shared" si="10"/>
        <v>931</v>
      </c>
      <c r="B118" s="91" t="s">
        <v>50</v>
      </c>
      <c r="C118" s="83" t="s">
        <v>55</v>
      </c>
      <c r="D118" s="83" t="s">
        <v>1100</v>
      </c>
      <c r="E118" s="83" t="s">
        <v>59</v>
      </c>
      <c r="F118" s="84">
        <v>44825.449305555558</v>
      </c>
      <c r="G118" s="84">
        <v>44825.720833333333</v>
      </c>
      <c r="H118" s="83" t="s">
        <v>54</v>
      </c>
      <c r="I118" s="85">
        <f t="shared" si="17"/>
        <v>6.5166666666045785</v>
      </c>
      <c r="J118" s="83" t="s">
        <v>1100</v>
      </c>
      <c r="K118" s="83">
        <v>0</v>
      </c>
      <c r="L118" s="83">
        <v>0</v>
      </c>
      <c r="M118" s="92">
        <v>140</v>
      </c>
      <c r="N118" s="92">
        <v>0</v>
      </c>
      <c r="O118" s="92">
        <v>0</v>
      </c>
      <c r="P118" s="92">
        <v>140</v>
      </c>
      <c r="Q118" s="92">
        <v>0</v>
      </c>
      <c r="R118" s="92">
        <v>0</v>
      </c>
      <c r="S118" s="92">
        <v>0</v>
      </c>
      <c r="T118" s="92">
        <v>140</v>
      </c>
      <c r="U118" s="95">
        <v>0</v>
      </c>
      <c r="V118" s="83">
        <v>48.64</v>
      </c>
      <c r="W118" s="83"/>
      <c r="X118" s="83"/>
      <c r="Y118" s="131"/>
      <c r="Z118" s="131"/>
      <c r="AA118" s="93">
        <v>1</v>
      </c>
      <c r="AB118" s="41">
        <f t="shared" si="9"/>
        <v>0.31697066666364671</v>
      </c>
    </row>
    <row r="119" spans="1:28" ht="38.25" x14ac:dyDescent="0.3">
      <c r="A119" s="74">
        <f t="shared" si="10"/>
        <v>932</v>
      </c>
      <c r="B119" s="91" t="s">
        <v>50</v>
      </c>
      <c r="C119" s="83" t="s">
        <v>55</v>
      </c>
      <c r="D119" s="83" t="s">
        <v>1052</v>
      </c>
      <c r="E119" s="83">
        <v>0.38</v>
      </c>
      <c r="F119" s="84">
        <v>44825.5625</v>
      </c>
      <c r="G119" s="84">
        <v>44825.75</v>
      </c>
      <c r="H119" s="83" t="s">
        <v>54</v>
      </c>
      <c r="I119" s="85">
        <f t="shared" si="17"/>
        <v>4.5</v>
      </c>
      <c r="J119" s="83" t="s">
        <v>1052</v>
      </c>
      <c r="K119" s="83">
        <v>0</v>
      </c>
      <c r="L119" s="83">
        <v>0</v>
      </c>
      <c r="M119" s="92">
        <v>32</v>
      </c>
      <c r="N119" s="92">
        <v>0</v>
      </c>
      <c r="O119" s="92">
        <v>0</v>
      </c>
      <c r="P119" s="92">
        <v>32</v>
      </c>
      <c r="Q119" s="92">
        <v>0</v>
      </c>
      <c r="R119" s="92">
        <v>0</v>
      </c>
      <c r="S119" s="92">
        <v>0</v>
      </c>
      <c r="T119" s="92">
        <v>32</v>
      </c>
      <c r="U119" s="95">
        <v>0</v>
      </c>
      <c r="V119" s="83">
        <v>36.479999999999997</v>
      </c>
      <c r="W119" s="83"/>
      <c r="X119" s="83"/>
      <c r="Y119" s="131"/>
      <c r="Z119" s="131"/>
      <c r="AA119" s="93">
        <v>1</v>
      </c>
      <c r="AB119" s="41">
        <f t="shared" si="9"/>
        <v>0.16416</v>
      </c>
    </row>
    <row r="120" spans="1:28" ht="38.25" x14ac:dyDescent="0.3">
      <c r="A120" s="74">
        <f t="shared" si="10"/>
        <v>933</v>
      </c>
      <c r="B120" s="91" t="s">
        <v>50</v>
      </c>
      <c r="C120" s="100" t="s">
        <v>55</v>
      </c>
      <c r="D120" s="101" t="s">
        <v>1101</v>
      </c>
      <c r="E120" s="78" t="s">
        <v>59</v>
      </c>
      <c r="F120" s="80">
        <v>44825.583333333336</v>
      </c>
      <c r="G120" s="80">
        <v>44825.666666666664</v>
      </c>
      <c r="H120" s="78" t="s">
        <v>54</v>
      </c>
      <c r="I120" s="81">
        <f t="shared" ref="I120" si="18">(ABS(F120-G120)*24)</f>
        <v>1.9999999998835847</v>
      </c>
      <c r="J120" s="79" t="s">
        <v>1101</v>
      </c>
      <c r="K120" s="100">
        <v>0</v>
      </c>
      <c r="L120" s="100">
        <v>0</v>
      </c>
      <c r="M120" s="100">
        <v>7</v>
      </c>
      <c r="N120" s="100">
        <v>0</v>
      </c>
      <c r="O120" s="100">
        <v>0</v>
      </c>
      <c r="P120" s="100">
        <v>7</v>
      </c>
      <c r="Q120" s="100">
        <v>0</v>
      </c>
      <c r="R120" s="100">
        <v>0</v>
      </c>
      <c r="S120" s="100">
        <v>0</v>
      </c>
      <c r="T120" s="100">
        <v>7</v>
      </c>
      <c r="U120" s="95">
        <v>0</v>
      </c>
      <c r="V120" s="100">
        <v>12</v>
      </c>
      <c r="W120" s="100"/>
      <c r="X120" s="101"/>
      <c r="Y120" s="102"/>
      <c r="Z120" s="102"/>
      <c r="AA120" s="120">
        <v>1</v>
      </c>
      <c r="AB120" s="41">
        <f t="shared" si="9"/>
        <v>2.3999999998603017E-2</v>
      </c>
    </row>
    <row r="121" spans="1:28" ht="38.25" x14ac:dyDescent="0.3">
      <c r="A121" s="74">
        <f t="shared" si="10"/>
        <v>934</v>
      </c>
      <c r="B121" s="91" t="s">
        <v>50</v>
      </c>
      <c r="C121" s="73" t="s">
        <v>67</v>
      </c>
      <c r="D121" s="73" t="s">
        <v>1102</v>
      </c>
      <c r="E121" s="73" t="s">
        <v>160</v>
      </c>
      <c r="F121" s="73" t="s">
        <v>1103</v>
      </c>
      <c r="G121" s="73" t="s">
        <v>1104</v>
      </c>
      <c r="H121" s="73" t="s">
        <v>72</v>
      </c>
      <c r="I121" s="73">
        <v>1.68</v>
      </c>
      <c r="J121" s="73" t="s">
        <v>1105</v>
      </c>
      <c r="K121" s="73">
        <v>0</v>
      </c>
      <c r="L121" s="73">
        <v>0</v>
      </c>
      <c r="M121" s="73">
        <v>126</v>
      </c>
      <c r="N121" s="73">
        <v>0</v>
      </c>
      <c r="O121" s="73">
        <v>0</v>
      </c>
      <c r="P121" s="73">
        <v>126</v>
      </c>
      <c r="Q121" s="73">
        <v>0</v>
      </c>
      <c r="R121" s="73">
        <v>0</v>
      </c>
      <c r="S121" s="73">
        <v>1</v>
      </c>
      <c r="T121" s="73">
        <v>125</v>
      </c>
      <c r="U121" s="73">
        <v>0</v>
      </c>
      <c r="V121" s="73">
        <v>98</v>
      </c>
      <c r="W121" s="73"/>
      <c r="X121" s="73">
        <v>124</v>
      </c>
      <c r="Y121" s="98" t="s">
        <v>113</v>
      </c>
      <c r="Z121" s="98" t="s">
        <v>114</v>
      </c>
      <c r="AA121" s="121">
        <v>1</v>
      </c>
      <c r="AB121" s="41">
        <f t="shared" si="9"/>
        <v>0.16463999999999998</v>
      </c>
    </row>
    <row r="122" spans="1:28" ht="38.25" x14ac:dyDescent="0.3">
      <c r="A122" s="74">
        <f t="shared" si="10"/>
        <v>935</v>
      </c>
      <c r="B122" s="91" t="s">
        <v>50</v>
      </c>
      <c r="C122" s="73" t="s">
        <v>67</v>
      </c>
      <c r="D122" s="73" t="s">
        <v>1102</v>
      </c>
      <c r="E122" s="73" t="s">
        <v>160</v>
      </c>
      <c r="F122" s="73" t="s">
        <v>1103</v>
      </c>
      <c r="G122" s="73" t="s">
        <v>1106</v>
      </c>
      <c r="H122" s="73" t="s">
        <v>72</v>
      </c>
      <c r="I122" s="73">
        <v>6</v>
      </c>
      <c r="J122" s="73" t="s">
        <v>1105</v>
      </c>
      <c r="K122" s="73">
        <v>0</v>
      </c>
      <c r="L122" s="73">
        <v>0</v>
      </c>
      <c r="M122" s="73">
        <v>220</v>
      </c>
      <c r="N122" s="73">
        <v>0</v>
      </c>
      <c r="O122" s="73">
        <v>0</v>
      </c>
      <c r="P122" s="73">
        <v>220</v>
      </c>
      <c r="Q122" s="73">
        <v>0</v>
      </c>
      <c r="R122" s="73">
        <v>0</v>
      </c>
      <c r="S122" s="73">
        <v>2</v>
      </c>
      <c r="T122" s="73">
        <v>218</v>
      </c>
      <c r="U122" s="73">
        <v>0</v>
      </c>
      <c r="V122" s="73">
        <v>199</v>
      </c>
      <c r="W122" s="73"/>
      <c r="X122" s="73">
        <v>124</v>
      </c>
      <c r="Y122" s="98" t="s">
        <v>113</v>
      </c>
      <c r="Z122" s="98" t="s">
        <v>114</v>
      </c>
      <c r="AA122" s="121">
        <v>1</v>
      </c>
      <c r="AB122" s="41">
        <f t="shared" si="9"/>
        <v>1.194</v>
      </c>
    </row>
    <row r="123" spans="1:28" ht="38.25" x14ac:dyDescent="0.3">
      <c r="A123" s="74">
        <f t="shared" si="10"/>
        <v>936</v>
      </c>
      <c r="B123" s="91" t="s">
        <v>50</v>
      </c>
      <c r="C123" s="73" t="s">
        <v>67</v>
      </c>
      <c r="D123" s="73" t="s">
        <v>1102</v>
      </c>
      <c r="E123" s="73" t="s">
        <v>160</v>
      </c>
      <c r="F123" s="73" t="s">
        <v>1103</v>
      </c>
      <c r="G123" s="73" t="s">
        <v>1107</v>
      </c>
      <c r="H123" s="73" t="s">
        <v>72</v>
      </c>
      <c r="I123" s="73">
        <v>6.75</v>
      </c>
      <c r="J123" s="73" t="s">
        <v>163</v>
      </c>
      <c r="K123" s="73">
        <v>0</v>
      </c>
      <c r="L123" s="73">
        <v>0</v>
      </c>
      <c r="M123" s="73">
        <v>199</v>
      </c>
      <c r="N123" s="73">
        <v>0</v>
      </c>
      <c r="O123" s="73">
        <v>0</v>
      </c>
      <c r="P123" s="73">
        <v>199</v>
      </c>
      <c r="Q123" s="73">
        <v>0</v>
      </c>
      <c r="R123" s="73">
        <v>0</v>
      </c>
      <c r="S123" s="73">
        <v>0</v>
      </c>
      <c r="T123" s="73">
        <v>199</v>
      </c>
      <c r="U123" s="73">
        <v>0</v>
      </c>
      <c r="V123" s="73">
        <v>215</v>
      </c>
      <c r="W123" s="73"/>
      <c r="X123" s="73">
        <v>124</v>
      </c>
      <c r="Y123" s="98" t="s">
        <v>113</v>
      </c>
      <c r="Z123" s="98" t="s">
        <v>114</v>
      </c>
      <c r="AA123" s="121">
        <v>1</v>
      </c>
      <c r="AB123" s="41">
        <f t="shared" si="9"/>
        <v>1.4512499999999999</v>
      </c>
    </row>
    <row r="124" spans="1:28" ht="38.25" x14ac:dyDescent="0.3">
      <c r="A124" s="74">
        <f t="shared" si="10"/>
        <v>937</v>
      </c>
      <c r="B124" s="91" t="s">
        <v>50</v>
      </c>
      <c r="C124" s="73" t="s">
        <v>67</v>
      </c>
      <c r="D124" s="73" t="s">
        <v>1102</v>
      </c>
      <c r="E124" s="73" t="s">
        <v>160</v>
      </c>
      <c r="F124" s="73" t="s">
        <v>1103</v>
      </c>
      <c r="G124" s="73" t="s">
        <v>1108</v>
      </c>
      <c r="H124" s="73" t="s">
        <v>72</v>
      </c>
      <c r="I124" s="73">
        <v>7.8</v>
      </c>
      <c r="J124" s="73" t="s">
        <v>163</v>
      </c>
      <c r="K124" s="73">
        <v>0</v>
      </c>
      <c r="L124" s="73">
        <v>0</v>
      </c>
      <c r="M124" s="73">
        <v>19</v>
      </c>
      <c r="N124" s="73">
        <v>0</v>
      </c>
      <c r="O124" s="73">
        <v>0</v>
      </c>
      <c r="P124" s="73">
        <v>19</v>
      </c>
      <c r="Q124" s="73">
        <v>0</v>
      </c>
      <c r="R124" s="73">
        <v>0</v>
      </c>
      <c r="S124" s="73">
        <v>2</v>
      </c>
      <c r="T124" s="73">
        <v>17</v>
      </c>
      <c r="U124" s="73">
        <v>0</v>
      </c>
      <c r="V124" s="73">
        <v>177</v>
      </c>
      <c r="W124" s="73"/>
      <c r="X124" s="73">
        <v>124</v>
      </c>
      <c r="Y124" s="98" t="s">
        <v>113</v>
      </c>
      <c r="Z124" s="98" t="s">
        <v>114</v>
      </c>
      <c r="AA124" s="121">
        <v>1</v>
      </c>
      <c r="AB124" s="41">
        <f t="shared" si="9"/>
        <v>1.3805999999999998</v>
      </c>
    </row>
    <row r="125" spans="1:28" ht="38.25" x14ac:dyDescent="0.3">
      <c r="A125" s="74">
        <f t="shared" si="10"/>
        <v>938</v>
      </c>
      <c r="B125" s="91" t="s">
        <v>50</v>
      </c>
      <c r="C125" s="73" t="s">
        <v>67</v>
      </c>
      <c r="D125" s="73" t="s">
        <v>1109</v>
      </c>
      <c r="E125" s="73" t="s">
        <v>69</v>
      </c>
      <c r="F125" s="73" t="s">
        <v>1110</v>
      </c>
      <c r="G125" s="73" t="s">
        <v>1111</v>
      </c>
      <c r="H125" s="73" t="s">
        <v>72</v>
      </c>
      <c r="I125" s="73">
        <v>2.2000000000000002</v>
      </c>
      <c r="J125" s="73" t="s">
        <v>73</v>
      </c>
      <c r="K125" s="73">
        <v>0</v>
      </c>
      <c r="L125" s="73">
        <v>0</v>
      </c>
      <c r="M125" s="73">
        <v>935</v>
      </c>
      <c r="N125" s="73">
        <v>0</v>
      </c>
      <c r="O125" s="73">
        <v>0</v>
      </c>
      <c r="P125" s="73">
        <v>935</v>
      </c>
      <c r="Q125" s="73">
        <v>0</v>
      </c>
      <c r="R125" s="73">
        <v>0</v>
      </c>
      <c r="S125" s="73">
        <v>4</v>
      </c>
      <c r="T125" s="73">
        <v>931</v>
      </c>
      <c r="U125" s="73">
        <v>0</v>
      </c>
      <c r="V125" s="73">
        <v>618</v>
      </c>
      <c r="W125" s="73"/>
      <c r="X125" s="73">
        <v>125</v>
      </c>
      <c r="Y125" s="98" t="s">
        <v>113</v>
      </c>
      <c r="Z125" s="98" t="s">
        <v>114</v>
      </c>
      <c r="AA125" s="121">
        <v>1</v>
      </c>
      <c r="AB125" s="41">
        <f t="shared" si="9"/>
        <v>1.3596000000000001</v>
      </c>
    </row>
    <row r="126" spans="1:28" ht="38.25" x14ac:dyDescent="0.3">
      <c r="A126" s="74">
        <f t="shared" si="10"/>
        <v>939</v>
      </c>
      <c r="B126" s="91" t="s">
        <v>50</v>
      </c>
      <c r="C126" s="95" t="s">
        <v>55</v>
      </c>
      <c r="D126" s="95" t="s">
        <v>941</v>
      </c>
      <c r="E126" s="95">
        <v>0.38</v>
      </c>
      <c r="F126" s="96">
        <v>44826.392361111109</v>
      </c>
      <c r="G126" s="96">
        <v>44826.5</v>
      </c>
      <c r="H126" s="95" t="s">
        <v>54</v>
      </c>
      <c r="I126" s="97">
        <f t="shared" si="17"/>
        <v>2.5833333333721384</v>
      </c>
      <c r="J126" s="95" t="s">
        <v>1112</v>
      </c>
      <c r="K126" s="95">
        <v>0</v>
      </c>
      <c r="L126" s="95">
        <v>0</v>
      </c>
      <c r="M126" s="95">
        <v>63</v>
      </c>
      <c r="N126" s="95">
        <v>0</v>
      </c>
      <c r="O126" s="95">
        <v>0</v>
      </c>
      <c r="P126" s="95">
        <v>63</v>
      </c>
      <c r="Q126" s="95">
        <v>0</v>
      </c>
      <c r="R126" s="95">
        <v>0</v>
      </c>
      <c r="S126" s="95">
        <v>0</v>
      </c>
      <c r="T126" s="95">
        <v>63</v>
      </c>
      <c r="U126" s="95">
        <v>0</v>
      </c>
      <c r="V126" s="95">
        <v>25</v>
      </c>
      <c r="W126" s="95"/>
      <c r="X126" s="95"/>
      <c r="Y126" s="130"/>
      <c r="Z126" s="130"/>
      <c r="AA126" s="119">
        <v>1</v>
      </c>
      <c r="AB126" s="41">
        <f t="shared" si="9"/>
        <v>6.4583333334303467E-2</v>
      </c>
    </row>
    <row r="127" spans="1:28" ht="38.25" x14ac:dyDescent="0.3">
      <c r="A127" s="74">
        <f t="shared" si="10"/>
        <v>940</v>
      </c>
      <c r="B127" s="91" t="s">
        <v>50</v>
      </c>
      <c r="C127" s="95" t="s">
        <v>55</v>
      </c>
      <c r="D127" s="95" t="s">
        <v>121</v>
      </c>
      <c r="E127" s="95">
        <v>0.38</v>
      </c>
      <c r="F127" s="96">
        <v>44826.576388888891</v>
      </c>
      <c r="G127" s="96">
        <v>44826.6875</v>
      </c>
      <c r="H127" s="95" t="s">
        <v>54</v>
      </c>
      <c r="I127" s="97">
        <f t="shared" si="17"/>
        <v>2.6666666666278616</v>
      </c>
      <c r="J127" s="95" t="s">
        <v>1113</v>
      </c>
      <c r="K127" s="95">
        <v>0</v>
      </c>
      <c r="L127" s="95">
        <v>0</v>
      </c>
      <c r="M127" s="95">
        <v>77</v>
      </c>
      <c r="N127" s="95">
        <v>0</v>
      </c>
      <c r="O127" s="95">
        <v>0</v>
      </c>
      <c r="P127" s="95">
        <v>77</v>
      </c>
      <c r="Q127" s="95">
        <v>0</v>
      </c>
      <c r="R127" s="95">
        <v>0</v>
      </c>
      <c r="S127" s="95">
        <v>0</v>
      </c>
      <c r="T127" s="95">
        <v>77</v>
      </c>
      <c r="U127" s="95">
        <v>0</v>
      </c>
      <c r="V127" s="95">
        <v>30</v>
      </c>
      <c r="W127" s="95"/>
      <c r="X127" s="95"/>
      <c r="Y127" s="130"/>
      <c r="Z127" s="130"/>
      <c r="AA127" s="119">
        <v>1</v>
      </c>
      <c r="AB127" s="41">
        <f t="shared" si="9"/>
        <v>7.999999999883585E-2</v>
      </c>
    </row>
    <row r="128" spans="1:28" ht="38.25" x14ac:dyDescent="0.3">
      <c r="A128" s="74">
        <f t="shared" si="10"/>
        <v>941</v>
      </c>
      <c r="B128" s="91" t="s">
        <v>50</v>
      </c>
      <c r="C128" s="95" t="s">
        <v>55</v>
      </c>
      <c r="D128" s="95" t="s">
        <v>153</v>
      </c>
      <c r="E128" s="95">
        <v>0.38</v>
      </c>
      <c r="F128" s="96">
        <v>44826.423611111109</v>
      </c>
      <c r="G128" s="96">
        <v>44826.708333333336</v>
      </c>
      <c r="H128" s="95" t="s">
        <v>54</v>
      </c>
      <c r="I128" s="97">
        <f t="shared" si="17"/>
        <v>6.8333333334303461</v>
      </c>
      <c r="J128" s="95" t="s">
        <v>153</v>
      </c>
      <c r="K128" s="95">
        <v>0</v>
      </c>
      <c r="L128" s="95">
        <v>0</v>
      </c>
      <c r="M128" s="95">
        <v>111</v>
      </c>
      <c r="N128" s="95">
        <v>0</v>
      </c>
      <c r="O128" s="95">
        <v>0</v>
      </c>
      <c r="P128" s="95">
        <v>111</v>
      </c>
      <c r="Q128" s="95">
        <v>0</v>
      </c>
      <c r="R128" s="95">
        <v>0</v>
      </c>
      <c r="S128" s="95">
        <v>0</v>
      </c>
      <c r="T128" s="95">
        <v>111</v>
      </c>
      <c r="U128" s="95">
        <v>0</v>
      </c>
      <c r="V128" s="95">
        <v>62</v>
      </c>
      <c r="W128" s="95"/>
      <c r="X128" s="95"/>
      <c r="Y128" s="130"/>
      <c r="Z128" s="130"/>
      <c r="AA128" s="119">
        <v>1</v>
      </c>
      <c r="AB128" s="41">
        <f t="shared" si="9"/>
        <v>0.42366666667268144</v>
      </c>
    </row>
    <row r="129" spans="1:28" ht="38.25" x14ac:dyDescent="0.3">
      <c r="A129" s="74">
        <f t="shared" si="10"/>
        <v>942</v>
      </c>
      <c r="B129" s="91" t="s">
        <v>50</v>
      </c>
      <c r="C129" s="95" t="s">
        <v>55</v>
      </c>
      <c r="D129" s="95" t="s">
        <v>291</v>
      </c>
      <c r="E129" s="95">
        <v>0.38</v>
      </c>
      <c r="F129" s="96">
        <v>44826.576388888891</v>
      </c>
      <c r="G129" s="96">
        <v>44826.6875</v>
      </c>
      <c r="H129" s="95" t="s">
        <v>54</v>
      </c>
      <c r="I129" s="97">
        <f t="shared" si="17"/>
        <v>2.6666666666278616</v>
      </c>
      <c r="J129" s="95" t="s">
        <v>1114</v>
      </c>
      <c r="K129" s="95">
        <v>0</v>
      </c>
      <c r="L129" s="95">
        <v>0</v>
      </c>
      <c r="M129" s="95">
        <v>90</v>
      </c>
      <c r="N129" s="95">
        <v>0</v>
      </c>
      <c r="O129" s="95">
        <v>0</v>
      </c>
      <c r="P129" s="95">
        <v>90</v>
      </c>
      <c r="Q129" s="95">
        <v>0</v>
      </c>
      <c r="R129" s="95">
        <v>0</v>
      </c>
      <c r="S129" s="95">
        <v>0</v>
      </c>
      <c r="T129" s="95">
        <v>90</v>
      </c>
      <c r="U129" s="95">
        <v>0</v>
      </c>
      <c r="V129" s="95">
        <v>37</v>
      </c>
      <c r="W129" s="95"/>
      <c r="X129" s="95"/>
      <c r="Y129" s="130"/>
      <c r="Z129" s="130"/>
      <c r="AA129" s="119">
        <v>1</v>
      </c>
      <c r="AB129" s="41">
        <f t="shared" si="9"/>
        <v>9.8666666665230884E-2</v>
      </c>
    </row>
    <row r="130" spans="1:28" ht="38.25" x14ac:dyDescent="0.3">
      <c r="A130" s="74">
        <f t="shared" si="10"/>
        <v>943</v>
      </c>
      <c r="B130" s="91" t="s">
        <v>50</v>
      </c>
      <c r="C130" s="83" t="s">
        <v>51</v>
      </c>
      <c r="D130" s="83" t="s">
        <v>760</v>
      </c>
      <c r="E130" s="83" t="s">
        <v>102</v>
      </c>
      <c r="F130" s="84">
        <v>44826.416666666664</v>
      </c>
      <c r="G130" s="84">
        <v>44826.479166666664</v>
      </c>
      <c r="H130" s="83" t="s">
        <v>54</v>
      </c>
      <c r="I130" s="85">
        <f t="shared" si="17"/>
        <v>1.5</v>
      </c>
      <c r="J130" s="83" t="s">
        <v>761</v>
      </c>
      <c r="K130" s="83">
        <v>0</v>
      </c>
      <c r="L130" s="83">
        <v>0</v>
      </c>
      <c r="M130" s="92">
        <v>125</v>
      </c>
      <c r="N130" s="92">
        <v>0</v>
      </c>
      <c r="O130" s="92">
        <v>0</v>
      </c>
      <c r="P130" s="92">
        <v>125</v>
      </c>
      <c r="Q130" s="92">
        <v>0</v>
      </c>
      <c r="R130" s="92">
        <v>0</v>
      </c>
      <c r="S130" s="92">
        <v>0</v>
      </c>
      <c r="T130" s="92">
        <v>125</v>
      </c>
      <c r="U130" s="95">
        <v>0</v>
      </c>
      <c r="V130" s="83">
        <v>79.98</v>
      </c>
      <c r="W130" s="83"/>
      <c r="X130" s="83"/>
      <c r="Y130" s="131"/>
      <c r="Z130" s="131"/>
      <c r="AA130" s="93">
        <v>1</v>
      </c>
      <c r="AB130" s="41">
        <f t="shared" si="9"/>
        <v>0.11996999999999999</v>
      </c>
    </row>
    <row r="131" spans="1:28" ht="38.25" x14ac:dyDescent="0.3">
      <c r="A131" s="74">
        <f t="shared" si="10"/>
        <v>944</v>
      </c>
      <c r="B131" s="91" t="s">
        <v>50</v>
      </c>
      <c r="C131" s="83" t="s">
        <v>55</v>
      </c>
      <c r="D131" s="83" t="s">
        <v>1115</v>
      </c>
      <c r="E131" s="83" t="s">
        <v>59</v>
      </c>
      <c r="F131" s="84">
        <v>44826.4375</v>
      </c>
      <c r="G131" s="84">
        <v>44826.65625</v>
      </c>
      <c r="H131" s="83" t="s">
        <v>54</v>
      </c>
      <c r="I131" s="85">
        <f t="shared" si="17"/>
        <v>5.25</v>
      </c>
      <c r="J131" s="83" t="s">
        <v>1115</v>
      </c>
      <c r="K131" s="83">
        <v>0</v>
      </c>
      <c r="L131" s="83">
        <v>0</v>
      </c>
      <c r="M131" s="92">
        <v>21</v>
      </c>
      <c r="N131" s="92">
        <v>0</v>
      </c>
      <c r="O131" s="92">
        <v>0</v>
      </c>
      <c r="P131" s="92">
        <v>21</v>
      </c>
      <c r="Q131" s="92">
        <v>0</v>
      </c>
      <c r="R131" s="92">
        <v>0</v>
      </c>
      <c r="S131" s="92">
        <v>0</v>
      </c>
      <c r="T131" s="92">
        <v>21</v>
      </c>
      <c r="U131" s="95">
        <v>0</v>
      </c>
      <c r="V131" s="83">
        <v>83.8</v>
      </c>
      <c r="W131" s="83"/>
      <c r="X131" s="83"/>
      <c r="Y131" s="131"/>
      <c r="Z131" s="131"/>
      <c r="AA131" s="93">
        <v>1</v>
      </c>
      <c r="AB131" s="41">
        <f t="shared" si="9"/>
        <v>0.43995000000000001</v>
      </c>
    </row>
    <row r="132" spans="1:28" ht="38.25" x14ac:dyDescent="0.3">
      <c r="A132" s="74">
        <f t="shared" si="10"/>
        <v>945</v>
      </c>
      <c r="B132" s="91" t="s">
        <v>50</v>
      </c>
      <c r="C132" s="83" t="s">
        <v>55</v>
      </c>
      <c r="D132" s="83" t="s">
        <v>1082</v>
      </c>
      <c r="E132" s="83">
        <v>0.38</v>
      </c>
      <c r="F132" s="84">
        <v>44826.5</v>
      </c>
      <c r="G132" s="84">
        <v>44826.690972222219</v>
      </c>
      <c r="H132" s="83" t="s">
        <v>54</v>
      </c>
      <c r="I132" s="85">
        <f t="shared" si="17"/>
        <v>4.5833333332557231</v>
      </c>
      <c r="J132" s="83" t="s">
        <v>1082</v>
      </c>
      <c r="K132" s="83">
        <v>0</v>
      </c>
      <c r="L132" s="83">
        <v>0</v>
      </c>
      <c r="M132" s="92">
        <v>70</v>
      </c>
      <c r="N132" s="92">
        <v>0</v>
      </c>
      <c r="O132" s="92">
        <v>0</v>
      </c>
      <c r="P132" s="92">
        <v>70</v>
      </c>
      <c r="Q132" s="92">
        <v>0</v>
      </c>
      <c r="R132" s="92">
        <v>0</v>
      </c>
      <c r="S132" s="92">
        <v>0</v>
      </c>
      <c r="T132" s="92">
        <v>70</v>
      </c>
      <c r="U132" s="95">
        <v>0</v>
      </c>
      <c r="V132" s="83">
        <v>26.9</v>
      </c>
      <c r="W132" s="83"/>
      <c r="X132" s="83"/>
      <c r="Y132" s="131"/>
      <c r="Z132" s="131"/>
      <c r="AA132" s="93">
        <v>1</v>
      </c>
      <c r="AB132" s="41">
        <f t="shared" si="9"/>
        <v>0.12329166666457894</v>
      </c>
    </row>
    <row r="133" spans="1:28" ht="38.25" x14ac:dyDescent="0.3">
      <c r="A133" s="74">
        <f t="shared" si="10"/>
        <v>946</v>
      </c>
      <c r="B133" s="91" t="s">
        <v>50</v>
      </c>
      <c r="C133" s="100" t="s">
        <v>55</v>
      </c>
      <c r="D133" s="101" t="s">
        <v>1116</v>
      </c>
      <c r="E133" s="78" t="s">
        <v>53</v>
      </c>
      <c r="F133" s="80">
        <v>44826.5625</v>
      </c>
      <c r="G133" s="80">
        <v>44826.6875</v>
      </c>
      <c r="H133" s="78" t="s">
        <v>54</v>
      </c>
      <c r="I133" s="81">
        <f t="shared" ref="I133" si="19">(ABS(F133-G133)*24)</f>
        <v>3</v>
      </c>
      <c r="J133" s="79" t="s">
        <v>1116</v>
      </c>
      <c r="K133" s="100">
        <v>0</v>
      </c>
      <c r="L133" s="100">
        <v>0</v>
      </c>
      <c r="M133" s="100">
        <v>6</v>
      </c>
      <c r="N133" s="100">
        <v>0</v>
      </c>
      <c r="O133" s="100">
        <v>0</v>
      </c>
      <c r="P133" s="100">
        <v>6</v>
      </c>
      <c r="Q133" s="100">
        <v>0</v>
      </c>
      <c r="R133" s="100">
        <v>0</v>
      </c>
      <c r="S133" s="100">
        <v>0</v>
      </c>
      <c r="T133" s="100">
        <v>6</v>
      </c>
      <c r="U133" s="95">
        <v>0</v>
      </c>
      <c r="V133" s="100">
        <v>36</v>
      </c>
      <c r="W133" s="100"/>
      <c r="X133" s="101"/>
      <c r="Y133" s="102"/>
      <c r="Z133" s="102"/>
      <c r="AA133" s="120">
        <v>1</v>
      </c>
      <c r="AB133" s="41">
        <f t="shared" si="9"/>
        <v>0.108</v>
      </c>
    </row>
    <row r="134" spans="1:28" ht="38.25" x14ac:dyDescent="0.3">
      <c r="A134" s="74">
        <f t="shared" si="10"/>
        <v>947</v>
      </c>
      <c r="B134" s="91" t="s">
        <v>50</v>
      </c>
      <c r="C134" s="95" t="s">
        <v>55</v>
      </c>
      <c r="D134" s="95" t="s">
        <v>213</v>
      </c>
      <c r="E134" s="95">
        <v>0.38</v>
      </c>
      <c r="F134" s="96">
        <v>44827.354166666664</v>
      </c>
      <c r="G134" s="96">
        <v>44827.680555555555</v>
      </c>
      <c r="H134" s="95" t="s">
        <v>54</v>
      </c>
      <c r="I134" s="97">
        <f t="shared" si="17"/>
        <v>7.8333333333721384</v>
      </c>
      <c r="J134" s="95" t="s">
        <v>1117</v>
      </c>
      <c r="K134" s="95">
        <v>0</v>
      </c>
      <c r="L134" s="95">
        <v>0</v>
      </c>
      <c r="M134" s="95">
        <v>162</v>
      </c>
      <c r="N134" s="95">
        <v>0</v>
      </c>
      <c r="O134" s="95">
        <v>0</v>
      </c>
      <c r="P134" s="95">
        <v>162</v>
      </c>
      <c r="Q134" s="95">
        <v>0</v>
      </c>
      <c r="R134" s="95">
        <v>0</v>
      </c>
      <c r="S134" s="95">
        <v>0</v>
      </c>
      <c r="T134" s="95">
        <v>162</v>
      </c>
      <c r="U134" s="95">
        <v>0</v>
      </c>
      <c r="V134" s="95">
        <v>68</v>
      </c>
      <c r="W134" s="95"/>
      <c r="X134" s="95"/>
      <c r="Y134" s="130"/>
      <c r="Z134" s="130"/>
      <c r="AA134" s="119">
        <v>1</v>
      </c>
      <c r="AB134" s="41">
        <f t="shared" si="9"/>
        <v>0.5326666666693054</v>
      </c>
    </row>
    <row r="135" spans="1:28" ht="38.25" x14ac:dyDescent="0.3">
      <c r="A135" s="74">
        <f t="shared" si="10"/>
        <v>948</v>
      </c>
      <c r="B135" s="91" t="s">
        <v>50</v>
      </c>
      <c r="C135" s="95" t="s">
        <v>55</v>
      </c>
      <c r="D135" s="95" t="s">
        <v>1118</v>
      </c>
      <c r="E135" s="95">
        <v>0.38</v>
      </c>
      <c r="F135" s="96">
        <v>44827.590277777781</v>
      </c>
      <c r="G135" s="96">
        <v>44827.607638888891</v>
      </c>
      <c r="H135" s="95" t="s">
        <v>54</v>
      </c>
      <c r="I135" s="97">
        <f t="shared" si="17"/>
        <v>0.41666666662786156</v>
      </c>
      <c r="J135" s="95" t="s">
        <v>1119</v>
      </c>
      <c r="K135" s="95">
        <v>0</v>
      </c>
      <c r="L135" s="95">
        <v>0</v>
      </c>
      <c r="M135" s="95">
        <v>20</v>
      </c>
      <c r="N135" s="95">
        <v>0</v>
      </c>
      <c r="O135" s="95">
        <v>0</v>
      </c>
      <c r="P135" s="95">
        <v>20</v>
      </c>
      <c r="Q135" s="95">
        <v>0</v>
      </c>
      <c r="R135" s="95">
        <v>0</v>
      </c>
      <c r="S135" s="95">
        <v>0</v>
      </c>
      <c r="T135" s="95">
        <v>20</v>
      </c>
      <c r="U135" s="95">
        <v>0</v>
      </c>
      <c r="V135" s="95">
        <v>16</v>
      </c>
      <c r="W135" s="95"/>
      <c r="X135" s="95"/>
      <c r="Y135" s="130"/>
      <c r="Z135" s="130"/>
      <c r="AA135" s="119">
        <v>1</v>
      </c>
      <c r="AB135" s="41">
        <f t="shared" si="9"/>
        <v>6.6666666660457853E-3</v>
      </c>
    </row>
    <row r="136" spans="1:28" ht="38.25" x14ac:dyDescent="0.3">
      <c r="A136" s="74">
        <f t="shared" si="10"/>
        <v>949</v>
      </c>
      <c r="B136" s="91" t="s">
        <v>50</v>
      </c>
      <c r="C136" s="95" t="s">
        <v>55</v>
      </c>
      <c r="D136" s="95" t="s">
        <v>239</v>
      </c>
      <c r="E136" s="95">
        <v>0.38</v>
      </c>
      <c r="F136" s="96">
        <v>44827.447916666664</v>
      </c>
      <c r="G136" s="96">
        <v>44827.482638888891</v>
      </c>
      <c r="H136" s="95" t="s">
        <v>54</v>
      </c>
      <c r="I136" s="97">
        <f t="shared" si="17"/>
        <v>0.8333333334303461</v>
      </c>
      <c r="J136" s="95" t="s">
        <v>194</v>
      </c>
      <c r="K136" s="95">
        <v>0</v>
      </c>
      <c r="L136" s="95">
        <v>0</v>
      </c>
      <c r="M136" s="95">
        <v>66</v>
      </c>
      <c r="N136" s="95">
        <v>0</v>
      </c>
      <c r="O136" s="95">
        <v>0</v>
      </c>
      <c r="P136" s="95">
        <v>66</v>
      </c>
      <c r="Q136" s="95">
        <v>0</v>
      </c>
      <c r="R136" s="95">
        <v>0</v>
      </c>
      <c r="S136" s="95">
        <v>0</v>
      </c>
      <c r="T136" s="95">
        <v>66</v>
      </c>
      <c r="U136" s="95">
        <v>0</v>
      </c>
      <c r="V136" s="95">
        <v>200</v>
      </c>
      <c r="W136" s="95"/>
      <c r="X136" s="95"/>
      <c r="Y136" s="130"/>
      <c r="Z136" s="130"/>
      <c r="AA136" s="119">
        <v>1</v>
      </c>
      <c r="AB136" s="41">
        <f t="shared" si="9"/>
        <v>0.16666666668606922</v>
      </c>
    </row>
    <row r="137" spans="1:28" ht="38.25" x14ac:dyDescent="0.3">
      <c r="A137" s="74">
        <f t="shared" si="10"/>
        <v>950</v>
      </c>
      <c r="B137" s="91" t="s">
        <v>50</v>
      </c>
      <c r="C137" s="83" t="s">
        <v>55</v>
      </c>
      <c r="D137" s="83" t="s">
        <v>1015</v>
      </c>
      <c r="E137" s="83">
        <v>0.38</v>
      </c>
      <c r="F137" s="84">
        <v>44827.392361111109</v>
      </c>
      <c r="G137" s="84">
        <v>44827.658333333333</v>
      </c>
      <c r="H137" s="83" t="s">
        <v>54</v>
      </c>
      <c r="I137" s="85">
        <f t="shared" si="17"/>
        <v>6.3833333333604969</v>
      </c>
      <c r="J137" s="83" t="s">
        <v>1015</v>
      </c>
      <c r="K137" s="83">
        <v>0</v>
      </c>
      <c r="L137" s="83">
        <v>0</v>
      </c>
      <c r="M137" s="92">
        <v>41</v>
      </c>
      <c r="N137" s="92">
        <v>0</v>
      </c>
      <c r="O137" s="92">
        <v>0</v>
      </c>
      <c r="P137" s="92">
        <v>41</v>
      </c>
      <c r="Q137" s="92">
        <v>0</v>
      </c>
      <c r="R137" s="92">
        <v>0</v>
      </c>
      <c r="S137" s="92">
        <v>0</v>
      </c>
      <c r="T137" s="92">
        <v>41</v>
      </c>
      <c r="U137" s="95">
        <v>0</v>
      </c>
      <c r="V137" s="83">
        <v>21.12</v>
      </c>
      <c r="W137" s="83"/>
      <c r="X137" s="83"/>
      <c r="Y137" s="131"/>
      <c r="Z137" s="131"/>
      <c r="AA137" s="93">
        <v>1</v>
      </c>
      <c r="AB137" s="41">
        <f t="shared" si="9"/>
        <v>0.1348160000005737</v>
      </c>
    </row>
    <row r="138" spans="1:28" ht="38.25" x14ac:dyDescent="0.3">
      <c r="A138" s="74">
        <f t="shared" si="10"/>
        <v>951</v>
      </c>
      <c r="B138" s="91" t="s">
        <v>50</v>
      </c>
      <c r="C138" s="100" t="s">
        <v>55</v>
      </c>
      <c r="D138" s="101" t="s">
        <v>1120</v>
      </c>
      <c r="E138" s="78" t="s">
        <v>53</v>
      </c>
      <c r="F138" s="80">
        <v>44827.416666666664</v>
      </c>
      <c r="G138" s="80">
        <v>44827.5</v>
      </c>
      <c r="H138" s="78" t="s">
        <v>54</v>
      </c>
      <c r="I138" s="81">
        <f t="shared" ref="I138" si="20">(ABS(F138-G138)*24)</f>
        <v>2.0000000000582077</v>
      </c>
      <c r="J138" s="79" t="s">
        <v>1120</v>
      </c>
      <c r="K138" s="100">
        <v>0</v>
      </c>
      <c r="L138" s="100">
        <v>0</v>
      </c>
      <c r="M138" s="100">
        <v>8</v>
      </c>
      <c r="N138" s="100">
        <v>0</v>
      </c>
      <c r="O138" s="100">
        <v>0</v>
      </c>
      <c r="P138" s="100">
        <v>8</v>
      </c>
      <c r="Q138" s="100">
        <v>0</v>
      </c>
      <c r="R138" s="100">
        <v>0</v>
      </c>
      <c r="S138" s="100">
        <v>0</v>
      </c>
      <c r="T138" s="100">
        <v>8</v>
      </c>
      <c r="U138" s="95">
        <v>0</v>
      </c>
      <c r="V138" s="100">
        <v>20</v>
      </c>
      <c r="W138" s="100"/>
      <c r="X138" s="101"/>
      <c r="Y138" s="102"/>
      <c r="Z138" s="102"/>
      <c r="AA138" s="120">
        <v>1</v>
      </c>
      <c r="AB138" s="41">
        <f t="shared" si="9"/>
        <v>4.0000000001164153E-2</v>
      </c>
    </row>
    <row r="139" spans="1:28" ht="38.25" x14ac:dyDescent="0.3">
      <c r="A139" s="74">
        <f t="shared" si="10"/>
        <v>952</v>
      </c>
      <c r="B139" s="91" t="s">
        <v>50</v>
      </c>
      <c r="C139" s="73" t="s">
        <v>67</v>
      </c>
      <c r="D139" s="73" t="s">
        <v>1121</v>
      </c>
      <c r="E139" s="73" t="s">
        <v>69</v>
      </c>
      <c r="F139" s="73" t="s">
        <v>1122</v>
      </c>
      <c r="G139" s="73" t="s">
        <v>1123</v>
      </c>
      <c r="H139" s="73" t="s">
        <v>72</v>
      </c>
      <c r="I139" s="73">
        <v>1.57</v>
      </c>
      <c r="J139" s="73" t="s">
        <v>73</v>
      </c>
      <c r="K139" s="73">
        <v>0</v>
      </c>
      <c r="L139" s="73">
        <v>0</v>
      </c>
      <c r="M139" s="73">
        <v>30</v>
      </c>
      <c r="N139" s="73">
        <v>0</v>
      </c>
      <c r="O139" s="73">
        <v>0</v>
      </c>
      <c r="P139" s="73">
        <v>30</v>
      </c>
      <c r="Q139" s="73">
        <v>0</v>
      </c>
      <c r="R139" s="73">
        <v>0</v>
      </c>
      <c r="S139" s="73">
        <v>1</v>
      </c>
      <c r="T139" s="73">
        <v>29</v>
      </c>
      <c r="U139" s="73">
        <v>0</v>
      </c>
      <c r="V139" s="73">
        <v>212</v>
      </c>
      <c r="W139" s="73"/>
      <c r="X139" s="73">
        <v>126</v>
      </c>
      <c r="Y139" s="98" t="s">
        <v>113</v>
      </c>
      <c r="Z139" s="98" t="s">
        <v>114</v>
      </c>
      <c r="AA139" s="121">
        <v>1</v>
      </c>
      <c r="AB139" s="41">
        <f t="shared" si="9"/>
        <v>0.33284000000000002</v>
      </c>
    </row>
    <row r="140" spans="1:28" ht="38.25" x14ac:dyDescent="0.3">
      <c r="A140" s="74">
        <f t="shared" si="10"/>
        <v>953</v>
      </c>
      <c r="B140" s="91" t="s">
        <v>50</v>
      </c>
      <c r="C140" s="95" t="s">
        <v>55</v>
      </c>
      <c r="D140" s="95" t="s">
        <v>218</v>
      </c>
      <c r="E140" s="95">
        <v>0.38</v>
      </c>
      <c r="F140" s="99">
        <v>44828.385416666664</v>
      </c>
      <c r="G140" s="99">
        <v>44828.652083333334</v>
      </c>
      <c r="H140" s="95" t="s">
        <v>54</v>
      </c>
      <c r="I140" s="97">
        <f t="shared" si="17"/>
        <v>6.4000000000814907</v>
      </c>
      <c r="J140" s="95" t="s">
        <v>975</v>
      </c>
      <c r="K140" s="95">
        <v>0</v>
      </c>
      <c r="L140" s="95">
        <v>0</v>
      </c>
      <c r="M140" s="95">
        <v>86</v>
      </c>
      <c r="N140" s="95">
        <v>0</v>
      </c>
      <c r="O140" s="95">
        <v>0</v>
      </c>
      <c r="P140" s="95">
        <v>86</v>
      </c>
      <c r="Q140" s="95">
        <v>0</v>
      </c>
      <c r="R140" s="95">
        <v>0</v>
      </c>
      <c r="S140" s="95">
        <v>0</v>
      </c>
      <c r="T140" s="95">
        <v>86</v>
      </c>
      <c r="U140" s="95">
        <v>0</v>
      </c>
      <c r="V140" s="95">
        <v>68</v>
      </c>
      <c r="W140" s="95"/>
      <c r="X140" s="95"/>
      <c r="Y140" s="130"/>
      <c r="Z140" s="130"/>
      <c r="AA140" s="119">
        <v>1</v>
      </c>
      <c r="AB140" s="41">
        <f t="shared" ref="AB140:AB183" si="21">I140*V140/1000</f>
        <v>0.43520000000554138</v>
      </c>
    </row>
    <row r="141" spans="1:28" ht="38.25" x14ac:dyDescent="0.3">
      <c r="A141" s="74">
        <f t="shared" ref="A141:A183" si="22">A140+1</f>
        <v>954</v>
      </c>
      <c r="B141" s="91" t="s">
        <v>50</v>
      </c>
      <c r="C141" s="83" t="s">
        <v>55</v>
      </c>
      <c r="D141" s="83" t="s">
        <v>1124</v>
      </c>
      <c r="E141" s="83">
        <v>0.38</v>
      </c>
      <c r="F141" s="84">
        <v>44828.375</v>
      </c>
      <c r="G141" s="84">
        <v>44828.680555555555</v>
      </c>
      <c r="H141" s="83" t="s">
        <v>54</v>
      </c>
      <c r="I141" s="85">
        <f t="shared" si="17"/>
        <v>7.3333333333139308</v>
      </c>
      <c r="J141" s="83" t="s">
        <v>1124</v>
      </c>
      <c r="K141" s="83">
        <v>0</v>
      </c>
      <c r="L141" s="83">
        <v>0</v>
      </c>
      <c r="M141" s="92">
        <v>16</v>
      </c>
      <c r="N141" s="92">
        <v>0</v>
      </c>
      <c r="O141" s="92">
        <v>0</v>
      </c>
      <c r="P141" s="92">
        <v>16</v>
      </c>
      <c r="Q141" s="92">
        <v>0</v>
      </c>
      <c r="R141" s="92">
        <v>0</v>
      </c>
      <c r="S141" s="92">
        <v>0</v>
      </c>
      <c r="T141" s="92">
        <v>16</v>
      </c>
      <c r="U141" s="95">
        <v>0</v>
      </c>
      <c r="V141" s="83">
        <v>4.5999999999999996</v>
      </c>
      <c r="W141" s="83"/>
      <c r="X141" s="83"/>
      <c r="Y141" s="131"/>
      <c r="Z141" s="131"/>
      <c r="AA141" s="93">
        <v>1</v>
      </c>
      <c r="AB141" s="41">
        <f t="shared" si="21"/>
        <v>3.3733333333244075E-2</v>
      </c>
    </row>
    <row r="142" spans="1:28" ht="38.25" x14ac:dyDescent="0.3">
      <c r="A142" s="74">
        <f t="shared" si="22"/>
        <v>955</v>
      </c>
      <c r="B142" s="91" t="s">
        <v>50</v>
      </c>
      <c r="C142" s="95" t="s">
        <v>55</v>
      </c>
      <c r="D142" s="95" t="s">
        <v>255</v>
      </c>
      <c r="E142" s="95">
        <v>0.38</v>
      </c>
      <c r="F142" s="96">
        <v>44829.385416666664</v>
      </c>
      <c r="G142" s="99">
        <v>44829.708333333336</v>
      </c>
      <c r="H142" s="95" t="s">
        <v>54</v>
      </c>
      <c r="I142" s="97">
        <f t="shared" si="17"/>
        <v>7.7500000001164153</v>
      </c>
      <c r="J142" s="95" t="s">
        <v>1125</v>
      </c>
      <c r="K142" s="95">
        <v>0</v>
      </c>
      <c r="L142" s="95">
        <v>0</v>
      </c>
      <c r="M142" s="95">
        <v>37</v>
      </c>
      <c r="N142" s="95">
        <v>0</v>
      </c>
      <c r="O142" s="95">
        <v>0</v>
      </c>
      <c r="P142" s="95">
        <v>37</v>
      </c>
      <c r="Q142" s="95">
        <v>0</v>
      </c>
      <c r="R142" s="95">
        <v>0</v>
      </c>
      <c r="S142" s="95">
        <v>0</v>
      </c>
      <c r="T142" s="130">
        <v>37</v>
      </c>
      <c r="U142" s="95">
        <v>0</v>
      </c>
      <c r="V142" s="95">
        <v>18</v>
      </c>
      <c r="W142" s="95"/>
      <c r="X142" s="95"/>
      <c r="Y142" s="130"/>
      <c r="Z142" s="130"/>
      <c r="AA142" s="119">
        <v>1</v>
      </c>
      <c r="AB142" s="41">
        <f t="shared" si="21"/>
        <v>0.13950000000209548</v>
      </c>
    </row>
    <row r="143" spans="1:28" ht="38.25" x14ac:dyDescent="0.3">
      <c r="A143" s="74">
        <f t="shared" si="22"/>
        <v>956</v>
      </c>
      <c r="B143" s="91" t="s">
        <v>50</v>
      </c>
      <c r="C143" s="73" t="s">
        <v>67</v>
      </c>
      <c r="D143" s="73" t="s">
        <v>1126</v>
      </c>
      <c r="E143" s="73" t="s">
        <v>160</v>
      </c>
      <c r="F143" s="73" t="s">
        <v>1127</v>
      </c>
      <c r="G143" s="73" t="s">
        <v>1128</v>
      </c>
      <c r="H143" s="73" t="s">
        <v>72</v>
      </c>
      <c r="I143" s="73">
        <v>1.3</v>
      </c>
      <c r="J143" s="73" t="s">
        <v>163</v>
      </c>
      <c r="K143" s="73">
        <v>0</v>
      </c>
      <c r="L143" s="73">
        <v>0</v>
      </c>
      <c r="M143" s="73">
        <v>203</v>
      </c>
      <c r="N143" s="73">
        <v>0</v>
      </c>
      <c r="O143" s="73">
        <v>0</v>
      </c>
      <c r="P143" s="73">
        <v>203</v>
      </c>
      <c r="Q143" s="73">
        <v>0</v>
      </c>
      <c r="R143" s="73">
        <v>0</v>
      </c>
      <c r="S143" s="73">
        <v>3</v>
      </c>
      <c r="T143" s="73">
        <v>200</v>
      </c>
      <c r="U143" s="73">
        <v>0</v>
      </c>
      <c r="V143" s="73">
        <v>108</v>
      </c>
      <c r="W143" s="73"/>
      <c r="X143" s="73">
        <v>127</v>
      </c>
      <c r="Y143" s="98" t="s">
        <v>531</v>
      </c>
      <c r="Z143" s="98" t="s">
        <v>114</v>
      </c>
      <c r="AA143" s="121">
        <v>0</v>
      </c>
      <c r="AB143" s="41">
        <f t="shared" si="21"/>
        <v>0.1404</v>
      </c>
    </row>
    <row r="144" spans="1:28" ht="38.25" x14ac:dyDescent="0.3">
      <c r="A144" s="74">
        <f t="shared" si="22"/>
        <v>957</v>
      </c>
      <c r="B144" s="91" t="s">
        <v>50</v>
      </c>
      <c r="C144" s="73" t="s">
        <v>67</v>
      </c>
      <c r="D144" s="73" t="s">
        <v>1129</v>
      </c>
      <c r="E144" s="73" t="s">
        <v>69</v>
      </c>
      <c r="F144" s="73" t="s">
        <v>1130</v>
      </c>
      <c r="G144" s="73" t="s">
        <v>1131</v>
      </c>
      <c r="H144" s="73" t="s">
        <v>72</v>
      </c>
      <c r="I144" s="73">
        <v>0.75</v>
      </c>
      <c r="J144" s="73" t="s">
        <v>73</v>
      </c>
      <c r="K144" s="73">
        <v>0</v>
      </c>
      <c r="L144" s="73">
        <v>0</v>
      </c>
      <c r="M144" s="73">
        <v>58</v>
      </c>
      <c r="N144" s="73">
        <v>0</v>
      </c>
      <c r="O144" s="73">
        <v>0</v>
      </c>
      <c r="P144" s="73">
        <v>58</v>
      </c>
      <c r="Q144" s="73">
        <v>0</v>
      </c>
      <c r="R144" s="73">
        <v>0</v>
      </c>
      <c r="S144" s="73">
        <v>2</v>
      </c>
      <c r="T144" s="73">
        <v>56</v>
      </c>
      <c r="U144" s="73">
        <v>0</v>
      </c>
      <c r="V144" s="73">
        <v>94</v>
      </c>
      <c r="W144" s="73"/>
      <c r="X144" s="73">
        <v>128</v>
      </c>
      <c r="Y144" s="98" t="s">
        <v>113</v>
      </c>
      <c r="Z144" s="98" t="s">
        <v>114</v>
      </c>
      <c r="AA144" s="121">
        <v>1</v>
      </c>
      <c r="AB144" s="41">
        <f t="shared" si="21"/>
        <v>7.0499999999999993E-2</v>
      </c>
    </row>
    <row r="145" spans="1:28" ht="38.25" x14ac:dyDescent="0.3">
      <c r="A145" s="74">
        <f t="shared" si="22"/>
        <v>958</v>
      </c>
      <c r="B145" s="91" t="s">
        <v>50</v>
      </c>
      <c r="C145" s="95" t="s">
        <v>55</v>
      </c>
      <c r="D145" s="95" t="s">
        <v>1132</v>
      </c>
      <c r="E145" s="95">
        <v>0.38</v>
      </c>
      <c r="F145" s="96">
        <v>44830.59375</v>
      </c>
      <c r="G145" s="96">
        <v>44830.635416666664</v>
      </c>
      <c r="H145" s="95" t="s">
        <v>54</v>
      </c>
      <c r="I145" s="97">
        <f t="shared" si="17"/>
        <v>0.99999999994179234</v>
      </c>
      <c r="J145" s="95" t="s">
        <v>1132</v>
      </c>
      <c r="K145" s="95">
        <v>0</v>
      </c>
      <c r="L145" s="95">
        <v>0</v>
      </c>
      <c r="M145" s="95">
        <v>147</v>
      </c>
      <c r="N145" s="95">
        <v>0</v>
      </c>
      <c r="O145" s="95">
        <v>0</v>
      </c>
      <c r="P145" s="95">
        <v>147</v>
      </c>
      <c r="Q145" s="95">
        <v>0</v>
      </c>
      <c r="R145" s="95">
        <v>0</v>
      </c>
      <c r="S145" s="95">
        <v>0</v>
      </c>
      <c r="T145" s="95">
        <v>147</v>
      </c>
      <c r="U145" s="95">
        <v>0</v>
      </c>
      <c r="V145" s="95">
        <v>132</v>
      </c>
      <c r="W145" s="95"/>
      <c r="X145" s="95"/>
      <c r="Y145" s="130"/>
      <c r="Z145" s="130"/>
      <c r="AA145" s="119">
        <v>1</v>
      </c>
      <c r="AB145" s="41">
        <f t="shared" si="21"/>
        <v>0.1319999999923166</v>
      </c>
    </row>
    <row r="146" spans="1:28" ht="38.25" x14ac:dyDescent="0.3">
      <c r="A146" s="74">
        <f t="shared" si="22"/>
        <v>959</v>
      </c>
      <c r="B146" s="91" t="s">
        <v>50</v>
      </c>
      <c r="C146" s="95" t="s">
        <v>55</v>
      </c>
      <c r="D146" s="95" t="s">
        <v>218</v>
      </c>
      <c r="E146" s="95">
        <v>0.38</v>
      </c>
      <c r="F146" s="96">
        <v>44830.368750000001</v>
      </c>
      <c r="G146" s="96">
        <v>44830.440972222219</v>
      </c>
      <c r="H146" s="95" t="s">
        <v>54</v>
      </c>
      <c r="I146" s="97">
        <f t="shared" si="17"/>
        <v>1.7333333332207985</v>
      </c>
      <c r="J146" s="95" t="s">
        <v>1133</v>
      </c>
      <c r="K146" s="95">
        <v>0</v>
      </c>
      <c r="L146" s="95">
        <v>0</v>
      </c>
      <c r="M146" s="95">
        <v>96</v>
      </c>
      <c r="N146" s="95">
        <v>0</v>
      </c>
      <c r="O146" s="95">
        <v>0</v>
      </c>
      <c r="P146" s="95">
        <v>96</v>
      </c>
      <c r="Q146" s="95">
        <v>0</v>
      </c>
      <c r="R146" s="95">
        <v>0</v>
      </c>
      <c r="S146" s="95">
        <v>0</v>
      </c>
      <c r="T146" s="95">
        <v>96</v>
      </c>
      <c r="U146" s="95">
        <v>0</v>
      </c>
      <c r="V146" s="95">
        <v>104</v>
      </c>
      <c r="W146" s="95"/>
      <c r="X146" s="95"/>
      <c r="Y146" s="130"/>
      <c r="Z146" s="130"/>
      <c r="AA146" s="119">
        <v>1</v>
      </c>
      <c r="AB146" s="41">
        <f t="shared" si="21"/>
        <v>0.18026666665496305</v>
      </c>
    </row>
    <row r="147" spans="1:28" ht="38.25" x14ac:dyDescent="0.3">
      <c r="A147" s="74">
        <f t="shared" si="22"/>
        <v>960</v>
      </c>
      <c r="B147" s="91" t="s">
        <v>50</v>
      </c>
      <c r="C147" s="95" t="s">
        <v>51</v>
      </c>
      <c r="D147" s="95" t="s">
        <v>1134</v>
      </c>
      <c r="E147" s="95" t="s">
        <v>59</v>
      </c>
      <c r="F147" s="96">
        <v>44830.42291666667</v>
      </c>
      <c r="G147" s="96">
        <v>44830.739583333336</v>
      </c>
      <c r="H147" s="95" t="s">
        <v>54</v>
      </c>
      <c r="I147" s="97">
        <f t="shared" si="17"/>
        <v>7.5999999999767169</v>
      </c>
      <c r="J147" s="95" t="s">
        <v>1135</v>
      </c>
      <c r="K147" s="95">
        <v>0</v>
      </c>
      <c r="L147" s="95">
        <v>0</v>
      </c>
      <c r="M147" s="95">
        <v>223</v>
      </c>
      <c r="N147" s="95">
        <v>0</v>
      </c>
      <c r="O147" s="95">
        <v>0</v>
      </c>
      <c r="P147" s="95">
        <v>223</v>
      </c>
      <c r="Q147" s="95">
        <v>0</v>
      </c>
      <c r="R147" s="95">
        <v>0</v>
      </c>
      <c r="S147" s="95">
        <v>0</v>
      </c>
      <c r="T147" s="95">
        <v>223</v>
      </c>
      <c r="U147" s="95">
        <v>0</v>
      </c>
      <c r="V147" s="95">
        <v>181</v>
      </c>
      <c r="W147" s="95"/>
      <c r="X147" s="95"/>
      <c r="Y147" s="130"/>
      <c r="Z147" s="130"/>
      <c r="AA147" s="119">
        <v>1</v>
      </c>
      <c r="AB147" s="41">
        <f t="shared" si="21"/>
        <v>1.3755999999957857</v>
      </c>
    </row>
    <row r="148" spans="1:28" ht="38.25" x14ac:dyDescent="0.3">
      <c r="A148" s="74">
        <f t="shared" si="22"/>
        <v>961</v>
      </c>
      <c r="B148" s="91" t="s">
        <v>50</v>
      </c>
      <c r="C148" s="95" t="s">
        <v>55</v>
      </c>
      <c r="D148" s="95" t="s">
        <v>251</v>
      </c>
      <c r="E148" s="95">
        <v>0.38</v>
      </c>
      <c r="F148" s="96">
        <v>44830.378472222219</v>
      </c>
      <c r="G148" s="96">
        <v>44830.736111111109</v>
      </c>
      <c r="H148" s="95" t="s">
        <v>54</v>
      </c>
      <c r="I148" s="97">
        <f t="shared" si="17"/>
        <v>8.5833333333721384</v>
      </c>
      <c r="J148" s="95" t="s">
        <v>1136</v>
      </c>
      <c r="K148" s="95">
        <v>0</v>
      </c>
      <c r="L148" s="95">
        <v>0</v>
      </c>
      <c r="M148" s="95">
        <v>78</v>
      </c>
      <c r="N148" s="95">
        <v>0</v>
      </c>
      <c r="O148" s="95">
        <v>0</v>
      </c>
      <c r="P148" s="95">
        <v>78</v>
      </c>
      <c r="Q148" s="95">
        <v>0</v>
      </c>
      <c r="R148" s="95">
        <v>0</v>
      </c>
      <c r="S148" s="95">
        <v>0</v>
      </c>
      <c r="T148" s="95">
        <v>78</v>
      </c>
      <c r="U148" s="95">
        <v>0</v>
      </c>
      <c r="V148" s="95">
        <v>93</v>
      </c>
      <c r="W148" s="95"/>
      <c r="X148" s="95"/>
      <c r="Y148" s="130"/>
      <c r="Z148" s="130"/>
      <c r="AA148" s="119">
        <v>1</v>
      </c>
      <c r="AB148" s="41">
        <f t="shared" si="21"/>
        <v>0.79825000000360891</v>
      </c>
    </row>
    <row r="149" spans="1:28" ht="38.25" x14ac:dyDescent="0.3">
      <c r="A149" s="74">
        <f t="shared" si="22"/>
        <v>962</v>
      </c>
      <c r="B149" s="91" t="s">
        <v>50</v>
      </c>
      <c r="C149" s="95" t="s">
        <v>55</v>
      </c>
      <c r="D149" s="95" t="s">
        <v>477</v>
      </c>
      <c r="E149" s="95">
        <v>0.38</v>
      </c>
      <c r="F149" s="96">
        <v>44830.381944444445</v>
      </c>
      <c r="G149" s="96">
        <v>44830.493055555555</v>
      </c>
      <c r="H149" s="95" t="s">
        <v>54</v>
      </c>
      <c r="I149" s="97">
        <f t="shared" si="17"/>
        <v>2.6666666666278616</v>
      </c>
      <c r="J149" s="95" t="s">
        <v>1137</v>
      </c>
      <c r="K149" s="95">
        <v>0</v>
      </c>
      <c r="L149" s="95">
        <v>0</v>
      </c>
      <c r="M149" s="95">
        <v>40</v>
      </c>
      <c r="N149" s="95">
        <v>0</v>
      </c>
      <c r="O149" s="95">
        <v>0</v>
      </c>
      <c r="P149" s="95">
        <v>40</v>
      </c>
      <c r="Q149" s="95">
        <v>0</v>
      </c>
      <c r="R149" s="95">
        <v>0</v>
      </c>
      <c r="S149" s="95">
        <v>0</v>
      </c>
      <c r="T149" s="95">
        <v>40</v>
      </c>
      <c r="U149" s="95">
        <v>0</v>
      </c>
      <c r="V149" s="95">
        <v>23</v>
      </c>
      <c r="W149" s="95"/>
      <c r="X149" s="95"/>
      <c r="Y149" s="130"/>
      <c r="Z149" s="130"/>
      <c r="AA149" s="119">
        <v>1</v>
      </c>
      <c r="AB149" s="41">
        <f t="shared" si="21"/>
        <v>6.1333333332440815E-2</v>
      </c>
    </row>
    <row r="150" spans="1:28" ht="38.25" x14ac:dyDescent="0.3">
      <c r="A150" s="74">
        <f t="shared" si="22"/>
        <v>963</v>
      </c>
      <c r="B150" s="91" t="s">
        <v>50</v>
      </c>
      <c r="C150" s="95" t="s">
        <v>55</v>
      </c>
      <c r="D150" s="95" t="s">
        <v>1138</v>
      </c>
      <c r="E150" s="95">
        <v>0.38</v>
      </c>
      <c r="F150" s="96">
        <v>44830.572916666664</v>
      </c>
      <c r="G150" s="96">
        <v>44830.666666666664</v>
      </c>
      <c r="H150" s="95" t="s">
        <v>54</v>
      </c>
      <c r="I150" s="97">
        <f t="shared" si="17"/>
        <v>2.25</v>
      </c>
      <c r="J150" s="95" t="s">
        <v>1139</v>
      </c>
      <c r="K150" s="95">
        <v>0</v>
      </c>
      <c r="L150" s="95">
        <v>0</v>
      </c>
      <c r="M150" s="95">
        <v>5</v>
      </c>
      <c r="N150" s="95">
        <v>0</v>
      </c>
      <c r="O150" s="95">
        <v>0</v>
      </c>
      <c r="P150" s="95">
        <v>5</v>
      </c>
      <c r="Q150" s="95">
        <v>0</v>
      </c>
      <c r="R150" s="95">
        <v>0</v>
      </c>
      <c r="S150" s="95">
        <v>0</v>
      </c>
      <c r="T150" s="95">
        <v>5</v>
      </c>
      <c r="U150" s="95">
        <v>0</v>
      </c>
      <c r="V150" s="95">
        <v>3</v>
      </c>
      <c r="W150" s="95"/>
      <c r="X150" s="95"/>
      <c r="Y150" s="130"/>
      <c r="Z150" s="130"/>
      <c r="AA150" s="119">
        <v>1</v>
      </c>
      <c r="AB150" s="41">
        <f t="shared" si="21"/>
        <v>6.7499999999999999E-3</v>
      </c>
    </row>
    <row r="151" spans="1:28" ht="38.25" x14ac:dyDescent="0.3">
      <c r="A151" s="74">
        <f t="shared" si="22"/>
        <v>964</v>
      </c>
      <c r="B151" s="91" t="s">
        <v>50</v>
      </c>
      <c r="C151" s="83" t="s">
        <v>55</v>
      </c>
      <c r="D151" s="83" t="s">
        <v>1015</v>
      </c>
      <c r="E151" s="83">
        <v>0.38</v>
      </c>
      <c r="F151" s="84">
        <v>44830.400694444441</v>
      </c>
      <c r="G151" s="84">
        <v>44830.636111111111</v>
      </c>
      <c r="H151" s="83" t="s">
        <v>54</v>
      </c>
      <c r="I151" s="85">
        <f t="shared" si="17"/>
        <v>5.6500000000814907</v>
      </c>
      <c r="J151" s="83" t="s">
        <v>1015</v>
      </c>
      <c r="K151" s="83">
        <v>0</v>
      </c>
      <c r="L151" s="83">
        <v>0</v>
      </c>
      <c r="M151" s="92">
        <v>41</v>
      </c>
      <c r="N151" s="92">
        <v>0</v>
      </c>
      <c r="O151" s="92">
        <v>0</v>
      </c>
      <c r="P151" s="92">
        <v>41</v>
      </c>
      <c r="Q151" s="92">
        <v>0</v>
      </c>
      <c r="R151" s="92">
        <v>0</v>
      </c>
      <c r="S151" s="92">
        <v>0</v>
      </c>
      <c r="T151" s="92">
        <v>41</v>
      </c>
      <c r="U151" s="95">
        <v>0</v>
      </c>
      <c r="V151" s="83">
        <v>21.12</v>
      </c>
      <c r="W151" s="83"/>
      <c r="X151" s="83"/>
      <c r="Y151" s="131"/>
      <c r="Z151" s="131"/>
      <c r="AA151" s="93">
        <v>1</v>
      </c>
      <c r="AB151" s="41">
        <f t="shared" si="21"/>
        <v>0.1193280000017211</v>
      </c>
    </row>
    <row r="152" spans="1:28" ht="38.25" x14ac:dyDescent="0.3">
      <c r="A152" s="74">
        <f t="shared" si="22"/>
        <v>965</v>
      </c>
      <c r="B152" s="91" t="s">
        <v>50</v>
      </c>
      <c r="C152" s="100" t="s">
        <v>55</v>
      </c>
      <c r="D152" s="101" t="s">
        <v>1140</v>
      </c>
      <c r="E152" s="78" t="s">
        <v>59</v>
      </c>
      <c r="F152" s="80">
        <v>44830.4375</v>
      </c>
      <c r="G152" s="80">
        <v>44830.479166666664</v>
      </c>
      <c r="H152" s="78" t="s">
        <v>54</v>
      </c>
      <c r="I152" s="81">
        <f t="shared" ref="I152" si="23">(ABS(F152-G152)*24)</f>
        <v>0.99999999994179234</v>
      </c>
      <c r="J152" s="79" t="s">
        <v>1140</v>
      </c>
      <c r="K152" s="100">
        <v>0</v>
      </c>
      <c r="L152" s="100">
        <v>0</v>
      </c>
      <c r="M152" s="100">
        <v>2</v>
      </c>
      <c r="N152" s="100">
        <v>0</v>
      </c>
      <c r="O152" s="100">
        <v>0</v>
      </c>
      <c r="P152" s="100">
        <v>2</v>
      </c>
      <c r="Q152" s="100">
        <v>0</v>
      </c>
      <c r="R152" s="100">
        <v>0</v>
      </c>
      <c r="S152" s="100">
        <v>0</v>
      </c>
      <c r="T152" s="100">
        <v>2</v>
      </c>
      <c r="U152" s="95">
        <v>0</v>
      </c>
      <c r="V152" s="100">
        <v>43</v>
      </c>
      <c r="W152" s="100"/>
      <c r="X152" s="101"/>
      <c r="Y152" s="102"/>
      <c r="Z152" s="102"/>
      <c r="AA152" s="120">
        <v>1</v>
      </c>
      <c r="AB152" s="41">
        <f t="shared" si="21"/>
        <v>4.2999999997497068E-2</v>
      </c>
    </row>
    <row r="153" spans="1:28" ht="38.25" x14ac:dyDescent="0.3">
      <c r="A153" s="74">
        <f t="shared" si="22"/>
        <v>966</v>
      </c>
      <c r="B153" s="91" t="s">
        <v>50</v>
      </c>
      <c r="C153" s="73" t="s">
        <v>67</v>
      </c>
      <c r="D153" s="73" t="s">
        <v>1141</v>
      </c>
      <c r="E153" s="73" t="s">
        <v>69</v>
      </c>
      <c r="F153" s="73" t="s">
        <v>1142</v>
      </c>
      <c r="G153" s="73" t="s">
        <v>1143</v>
      </c>
      <c r="H153" s="73" t="s">
        <v>72</v>
      </c>
      <c r="I153" s="73">
        <v>3.88</v>
      </c>
      <c r="J153" s="73" t="s">
        <v>73</v>
      </c>
      <c r="K153" s="73">
        <v>0</v>
      </c>
      <c r="L153" s="73">
        <v>0</v>
      </c>
      <c r="M153" s="73">
        <v>936</v>
      </c>
      <c r="N153" s="73">
        <v>0</v>
      </c>
      <c r="O153" s="73">
        <v>0</v>
      </c>
      <c r="P153" s="73">
        <v>936</v>
      </c>
      <c r="Q153" s="73">
        <v>0</v>
      </c>
      <c r="R153" s="73">
        <v>0</v>
      </c>
      <c r="S153" s="73">
        <v>5</v>
      </c>
      <c r="T153" s="73">
        <v>931</v>
      </c>
      <c r="U153" s="73">
        <v>0</v>
      </c>
      <c r="V153" s="73">
        <v>684</v>
      </c>
      <c r="W153" s="73"/>
      <c r="X153" s="73">
        <v>129</v>
      </c>
      <c r="Y153" s="98" t="s">
        <v>113</v>
      </c>
      <c r="Z153" s="98" t="s">
        <v>114</v>
      </c>
      <c r="AA153" s="121">
        <v>1</v>
      </c>
      <c r="AB153" s="41">
        <f t="shared" si="21"/>
        <v>2.6539200000000003</v>
      </c>
    </row>
    <row r="154" spans="1:28" ht="38.25" x14ac:dyDescent="0.3">
      <c r="A154" s="74">
        <f t="shared" si="22"/>
        <v>967</v>
      </c>
      <c r="B154" s="91" t="s">
        <v>50</v>
      </c>
      <c r="C154" s="73" t="s">
        <v>67</v>
      </c>
      <c r="D154" s="73" t="s">
        <v>1144</v>
      </c>
      <c r="E154" s="73" t="s">
        <v>69</v>
      </c>
      <c r="F154" s="73" t="s">
        <v>1145</v>
      </c>
      <c r="G154" s="73" t="s">
        <v>1146</v>
      </c>
      <c r="H154" s="73" t="s">
        <v>72</v>
      </c>
      <c r="I154" s="73">
        <v>1.27</v>
      </c>
      <c r="J154" s="73" t="s">
        <v>73</v>
      </c>
      <c r="K154" s="73">
        <v>0</v>
      </c>
      <c r="L154" s="73">
        <v>0</v>
      </c>
      <c r="M154" s="73">
        <v>396</v>
      </c>
      <c r="N154" s="73">
        <v>0</v>
      </c>
      <c r="O154" s="73">
        <v>0</v>
      </c>
      <c r="P154" s="73">
        <v>396</v>
      </c>
      <c r="Q154" s="73">
        <v>0</v>
      </c>
      <c r="R154" s="73">
        <v>0</v>
      </c>
      <c r="S154" s="73">
        <v>5</v>
      </c>
      <c r="T154" s="73">
        <v>391</v>
      </c>
      <c r="U154" s="73">
        <v>0</v>
      </c>
      <c r="V154" s="73">
        <v>290</v>
      </c>
      <c r="W154" s="73"/>
      <c r="X154" s="73">
        <v>130</v>
      </c>
      <c r="Y154" s="98" t="s">
        <v>113</v>
      </c>
      <c r="Z154" s="98" t="s">
        <v>114</v>
      </c>
      <c r="AA154" s="121">
        <v>1</v>
      </c>
      <c r="AB154" s="41">
        <f t="shared" si="21"/>
        <v>0.36830000000000002</v>
      </c>
    </row>
    <row r="155" spans="1:28" ht="38.25" x14ac:dyDescent="0.3">
      <c r="A155" s="74">
        <f t="shared" si="22"/>
        <v>968</v>
      </c>
      <c r="B155" s="91" t="s">
        <v>50</v>
      </c>
      <c r="C155" s="95" t="s">
        <v>55</v>
      </c>
      <c r="D155" s="95" t="s">
        <v>1147</v>
      </c>
      <c r="E155" s="95">
        <v>0.38</v>
      </c>
      <c r="F155" s="96">
        <v>44831.363194444442</v>
      </c>
      <c r="G155" s="96">
        <v>44831.427083333336</v>
      </c>
      <c r="H155" s="95" t="s">
        <v>54</v>
      </c>
      <c r="I155" s="97">
        <f t="shared" si="17"/>
        <v>1.5333333334419876</v>
      </c>
      <c r="J155" s="95" t="s">
        <v>1148</v>
      </c>
      <c r="K155" s="95">
        <v>0</v>
      </c>
      <c r="L155" s="95">
        <v>0</v>
      </c>
      <c r="M155" s="95">
        <v>1</v>
      </c>
      <c r="N155" s="95">
        <v>0</v>
      </c>
      <c r="O155" s="95">
        <v>0</v>
      </c>
      <c r="P155" s="95">
        <v>1</v>
      </c>
      <c r="Q155" s="95">
        <v>0</v>
      </c>
      <c r="R155" s="95">
        <v>0</v>
      </c>
      <c r="S155" s="95">
        <v>0</v>
      </c>
      <c r="T155" s="95">
        <v>1</v>
      </c>
      <c r="U155" s="95">
        <v>0</v>
      </c>
      <c r="V155" s="95">
        <v>18</v>
      </c>
      <c r="W155" s="95"/>
      <c r="X155" s="95"/>
      <c r="Y155" s="130"/>
      <c r="Z155" s="130"/>
      <c r="AA155" s="119">
        <v>1</v>
      </c>
      <c r="AB155" s="41">
        <f t="shared" si="21"/>
        <v>2.7600000001955779E-2</v>
      </c>
    </row>
    <row r="156" spans="1:28" ht="38.25" x14ac:dyDescent="0.3">
      <c r="A156" s="74">
        <f t="shared" si="22"/>
        <v>969</v>
      </c>
      <c r="B156" s="91" t="s">
        <v>50</v>
      </c>
      <c r="C156" s="95" t="s">
        <v>51</v>
      </c>
      <c r="D156" s="95" t="s">
        <v>1134</v>
      </c>
      <c r="E156" s="95" t="s">
        <v>59</v>
      </c>
      <c r="F156" s="96">
        <v>44831.402777777781</v>
      </c>
      <c r="G156" s="96">
        <v>44831.708333333336</v>
      </c>
      <c r="H156" s="95" t="s">
        <v>54</v>
      </c>
      <c r="I156" s="97">
        <f t="shared" si="17"/>
        <v>7.3333333333139308</v>
      </c>
      <c r="J156" s="95" t="s">
        <v>1135</v>
      </c>
      <c r="K156" s="95">
        <v>0</v>
      </c>
      <c r="L156" s="95">
        <v>0</v>
      </c>
      <c r="M156" s="95">
        <v>223</v>
      </c>
      <c r="N156" s="95">
        <v>0</v>
      </c>
      <c r="O156" s="95">
        <v>0</v>
      </c>
      <c r="P156" s="95">
        <v>223</v>
      </c>
      <c r="Q156" s="95">
        <v>0</v>
      </c>
      <c r="R156" s="95">
        <v>0</v>
      </c>
      <c r="S156" s="95">
        <v>0</v>
      </c>
      <c r="T156" s="95">
        <v>223</v>
      </c>
      <c r="U156" s="95">
        <v>0</v>
      </c>
      <c r="V156" s="95">
        <v>181</v>
      </c>
      <c r="W156" s="95"/>
      <c r="X156" s="95"/>
      <c r="Y156" s="130"/>
      <c r="Z156" s="130"/>
      <c r="AA156" s="119">
        <v>1</v>
      </c>
      <c r="AB156" s="41">
        <f t="shared" si="21"/>
        <v>1.3273333333298214</v>
      </c>
    </row>
    <row r="157" spans="1:28" ht="38.25" x14ac:dyDescent="0.3">
      <c r="A157" s="74">
        <f t="shared" si="22"/>
        <v>970</v>
      </c>
      <c r="B157" s="91" t="s">
        <v>50</v>
      </c>
      <c r="C157" s="95" t="s">
        <v>55</v>
      </c>
      <c r="D157" s="95" t="s">
        <v>1138</v>
      </c>
      <c r="E157" s="95">
        <v>0.38</v>
      </c>
      <c r="F157" s="96">
        <v>44831.382638888892</v>
      </c>
      <c r="G157" s="96">
        <v>44831.541666666664</v>
      </c>
      <c r="H157" s="95" t="s">
        <v>54</v>
      </c>
      <c r="I157" s="97">
        <f t="shared" si="17"/>
        <v>3.8166666665347293</v>
      </c>
      <c r="J157" s="95" t="s">
        <v>1149</v>
      </c>
      <c r="K157" s="95">
        <v>0</v>
      </c>
      <c r="L157" s="95">
        <v>0</v>
      </c>
      <c r="M157" s="95">
        <v>3</v>
      </c>
      <c r="N157" s="95">
        <v>0</v>
      </c>
      <c r="O157" s="95">
        <v>0</v>
      </c>
      <c r="P157" s="95">
        <v>3</v>
      </c>
      <c r="Q157" s="95">
        <v>0</v>
      </c>
      <c r="R157" s="95">
        <v>0</v>
      </c>
      <c r="S157" s="95">
        <v>0</v>
      </c>
      <c r="T157" s="95">
        <v>3</v>
      </c>
      <c r="U157" s="95">
        <v>0</v>
      </c>
      <c r="V157" s="95">
        <v>1</v>
      </c>
      <c r="W157" s="95"/>
      <c r="X157" s="95"/>
      <c r="Y157" s="130"/>
      <c r="Z157" s="130"/>
      <c r="AA157" s="119">
        <v>1</v>
      </c>
      <c r="AB157" s="41">
        <f t="shared" si="21"/>
        <v>3.8166666665347291E-3</v>
      </c>
    </row>
    <row r="158" spans="1:28" ht="38.25" x14ac:dyDescent="0.3">
      <c r="A158" s="74">
        <f t="shared" si="22"/>
        <v>971</v>
      </c>
      <c r="B158" s="91" t="s">
        <v>50</v>
      </c>
      <c r="C158" s="95" t="s">
        <v>55</v>
      </c>
      <c r="D158" s="95" t="s">
        <v>311</v>
      </c>
      <c r="E158" s="95">
        <v>0.38</v>
      </c>
      <c r="F158" s="96">
        <v>44831.359027777777</v>
      </c>
      <c r="G158" s="96">
        <v>44831.541666666664</v>
      </c>
      <c r="H158" s="95" t="s">
        <v>54</v>
      </c>
      <c r="I158" s="97">
        <f t="shared" si="17"/>
        <v>4.3833333333022892</v>
      </c>
      <c r="J158" s="95" t="s">
        <v>1150</v>
      </c>
      <c r="K158" s="95">
        <v>0</v>
      </c>
      <c r="L158" s="95">
        <v>0</v>
      </c>
      <c r="M158" s="95">
        <v>126</v>
      </c>
      <c r="N158" s="95">
        <v>0</v>
      </c>
      <c r="O158" s="95">
        <v>0</v>
      </c>
      <c r="P158" s="95">
        <v>126</v>
      </c>
      <c r="Q158" s="95">
        <v>0</v>
      </c>
      <c r="R158" s="95">
        <v>0</v>
      </c>
      <c r="S158" s="95">
        <v>0</v>
      </c>
      <c r="T158" s="95">
        <v>126</v>
      </c>
      <c r="U158" s="95">
        <v>0</v>
      </c>
      <c r="V158" s="95">
        <v>44</v>
      </c>
      <c r="W158" s="95"/>
      <c r="X158" s="95"/>
      <c r="Y158" s="130"/>
      <c r="Z158" s="130"/>
      <c r="AA158" s="119">
        <v>1</v>
      </c>
      <c r="AB158" s="41">
        <f t="shared" si="21"/>
        <v>0.19286666666530072</v>
      </c>
    </row>
    <row r="159" spans="1:28" ht="38.25" x14ac:dyDescent="0.3">
      <c r="A159" s="74">
        <f t="shared" si="22"/>
        <v>972</v>
      </c>
      <c r="B159" s="91" t="s">
        <v>50</v>
      </c>
      <c r="C159" s="83" t="s">
        <v>55</v>
      </c>
      <c r="D159" s="83" t="s">
        <v>1151</v>
      </c>
      <c r="E159" s="83">
        <v>0.38</v>
      </c>
      <c r="F159" s="84">
        <v>44831.501388888886</v>
      </c>
      <c r="G159" s="84">
        <v>44831.6875</v>
      </c>
      <c r="H159" s="83" t="s">
        <v>54</v>
      </c>
      <c r="I159" s="85">
        <f t="shared" si="17"/>
        <v>4.4666666667326353</v>
      </c>
      <c r="J159" s="83" t="s">
        <v>1151</v>
      </c>
      <c r="K159" s="83">
        <v>0</v>
      </c>
      <c r="L159" s="83">
        <v>0</v>
      </c>
      <c r="M159" s="92">
        <v>56</v>
      </c>
      <c r="N159" s="92">
        <v>0</v>
      </c>
      <c r="O159" s="92">
        <v>0</v>
      </c>
      <c r="P159" s="92">
        <v>56</v>
      </c>
      <c r="Q159" s="92">
        <v>0</v>
      </c>
      <c r="R159" s="92">
        <v>0</v>
      </c>
      <c r="S159" s="92">
        <v>0</v>
      </c>
      <c r="T159" s="92">
        <v>56</v>
      </c>
      <c r="U159" s="95">
        <v>0</v>
      </c>
      <c r="V159" s="83">
        <v>25.6</v>
      </c>
      <c r="W159" s="83"/>
      <c r="X159" s="83"/>
      <c r="Y159" s="131"/>
      <c r="Z159" s="131"/>
      <c r="AA159" s="93">
        <v>1</v>
      </c>
      <c r="AB159" s="41">
        <f t="shared" si="21"/>
        <v>0.11434666666835547</v>
      </c>
    </row>
    <row r="160" spans="1:28" ht="38.25" x14ac:dyDescent="0.3">
      <c r="A160" s="74">
        <f t="shared" si="22"/>
        <v>973</v>
      </c>
      <c r="B160" s="91" t="s">
        <v>50</v>
      </c>
      <c r="C160" s="100" t="s">
        <v>75</v>
      </c>
      <c r="D160" s="101" t="s">
        <v>1152</v>
      </c>
      <c r="E160" s="78" t="s">
        <v>53</v>
      </c>
      <c r="F160" s="80">
        <v>44831.555555555555</v>
      </c>
      <c r="G160" s="80">
        <v>44831.645833333336</v>
      </c>
      <c r="H160" s="78" t="s">
        <v>54</v>
      </c>
      <c r="I160" s="81">
        <f t="shared" ref="I160" si="24">(ABS(F160-G160)*24)</f>
        <v>2.1666666667442769</v>
      </c>
      <c r="J160" s="79" t="s">
        <v>1152</v>
      </c>
      <c r="K160" s="100">
        <v>0</v>
      </c>
      <c r="L160" s="100">
        <v>0</v>
      </c>
      <c r="M160" s="100">
        <v>32</v>
      </c>
      <c r="N160" s="100">
        <v>0</v>
      </c>
      <c r="O160" s="100">
        <v>0</v>
      </c>
      <c r="P160" s="100">
        <v>32</v>
      </c>
      <c r="Q160" s="100">
        <v>0</v>
      </c>
      <c r="R160" s="100">
        <v>0</v>
      </c>
      <c r="S160" s="100">
        <v>0</v>
      </c>
      <c r="T160" s="100">
        <v>32</v>
      </c>
      <c r="U160" s="95">
        <v>0</v>
      </c>
      <c r="V160" s="100">
        <v>46</v>
      </c>
      <c r="W160" s="100"/>
      <c r="X160" s="101"/>
      <c r="Y160" s="102"/>
      <c r="Z160" s="102"/>
      <c r="AA160" s="120">
        <v>1</v>
      </c>
      <c r="AB160" s="41">
        <f t="shared" si="21"/>
        <v>9.9666666670236742E-2</v>
      </c>
    </row>
    <row r="161" spans="1:28" ht="38.25" x14ac:dyDescent="0.3">
      <c r="A161" s="74">
        <f t="shared" si="22"/>
        <v>974</v>
      </c>
      <c r="B161" s="91" t="s">
        <v>50</v>
      </c>
      <c r="C161" s="73" t="s">
        <v>67</v>
      </c>
      <c r="D161" s="73" t="s">
        <v>1141</v>
      </c>
      <c r="E161" s="73" t="s">
        <v>69</v>
      </c>
      <c r="F161" s="73" t="s">
        <v>1153</v>
      </c>
      <c r="G161" s="73" t="s">
        <v>1154</v>
      </c>
      <c r="H161" s="73" t="s">
        <v>72</v>
      </c>
      <c r="I161" s="73">
        <v>3.07</v>
      </c>
      <c r="J161" s="73" t="s">
        <v>73</v>
      </c>
      <c r="K161" s="73">
        <v>0</v>
      </c>
      <c r="L161" s="73">
        <v>0</v>
      </c>
      <c r="M161" s="73">
        <v>936</v>
      </c>
      <c r="N161" s="73">
        <v>0</v>
      </c>
      <c r="O161" s="73">
        <v>0</v>
      </c>
      <c r="P161" s="73">
        <v>936</v>
      </c>
      <c r="Q161" s="73">
        <v>0</v>
      </c>
      <c r="R161" s="73">
        <v>0</v>
      </c>
      <c r="S161" s="73">
        <v>5</v>
      </c>
      <c r="T161" s="73">
        <v>931</v>
      </c>
      <c r="U161" s="73">
        <v>0</v>
      </c>
      <c r="V161" s="73">
        <v>684</v>
      </c>
      <c r="W161" s="73"/>
      <c r="X161" s="73">
        <v>131</v>
      </c>
      <c r="Y161" s="98" t="s">
        <v>729</v>
      </c>
      <c r="Z161" s="98"/>
      <c r="AA161" s="121">
        <v>0</v>
      </c>
      <c r="AB161" s="41">
        <f t="shared" si="21"/>
        <v>2.0998800000000002</v>
      </c>
    </row>
    <row r="162" spans="1:28" ht="38.25" x14ac:dyDescent="0.3">
      <c r="A162" s="74">
        <f t="shared" si="22"/>
        <v>975</v>
      </c>
      <c r="B162" s="91" t="s">
        <v>50</v>
      </c>
      <c r="C162" s="95" t="s">
        <v>55</v>
      </c>
      <c r="D162" s="95" t="s">
        <v>1155</v>
      </c>
      <c r="E162" s="95">
        <v>0.38</v>
      </c>
      <c r="F162" s="96">
        <v>44832.569444444445</v>
      </c>
      <c r="G162" s="96">
        <v>44832.625</v>
      </c>
      <c r="H162" s="95" t="s">
        <v>54</v>
      </c>
      <c r="I162" s="97">
        <f t="shared" si="17"/>
        <v>1.3333333333139308</v>
      </c>
      <c r="J162" s="95" t="s">
        <v>1155</v>
      </c>
      <c r="K162" s="95">
        <v>0</v>
      </c>
      <c r="L162" s="95">
        <v>0</v>
      </c>
      <c r="M162" s="95">
        <v>2</v>
      </c>
      <c r="N162" s="95">
        <v>0</v>
      </c>
      <c r="O162" s="95">
        <v>0</v>
      </c>
      <c r="P162" s="95">
        <v>2</v>
      </c>
      <c r="Q162" s="95">
        <v>0</v>
      </c>
      <c r="R162" s="95">
        <v>0</v>
      </c>
      <c r="S162" s="95">
        <v>0</v>
      </c>
      <c r="T162" s="95">
        <v>2</v>
      </c>
      <c r="U162" s="95">
        <v>0</v>
      </c>
      <c r="V162" s="95">
        <v>13</v>
      </c>
      <c r="W162" s="95"/>
      <c r="X162" s="95"/>
      <c r="Y162" s="130"/>
      <c r="Z162" s="130"/>
      <c r="AA162" s="119">
        <v>1</v>
      </c>
      <c r="AB162" s="41">
        <f t="shared" si="21"/>
        <v>1.73333333330811E-2</v>
      </c>
    </row>
    <row r="163" spans="1:28" ht="38.25" x14ac:dyDescent="0.3">
      <c r="A163" s="74">
        <f t="shared" si="22"/>
        <v>976</v>
      </c>
      <c r="B163" s="91" t="s">
        <v>50</v>
      </c>
      <c r="C163" s="95" t="s">
        <v>55</v>
      </c>
      <c r="D163" s="95" t="s">
        <v>1156</v>
      </c>
      <c r="E163" s="95">
        <v>0.38</v>
      </c>
      <c r="F163" s="96">
        <v>44832.384027777778</v>
      </c>
      <c r="G163" s="96">
        <v>44832.46875</v>
      </c>
      <c r="H163" s="95" t="s">
        <v>54</v>
      </c>
      <c r="I163" s="97">
        <f t="shared" si="17"/>
        <v>2.0333333333255723</v>
      </c>
      <c r="J163" s="95" t="s">
        <v>194</v>
      </c>
      <c r="K163" s="95">
        <v>0</v>
      </c>
      <c r="L163" s="95">
        <v>0</v>
      </c>
      <c r="M163" s="95">
        <v>15</v>
      </c>
      <c r="N163" s="95">
        <v>0</v>
      </c>
      <c r="O163" s="95">
        <v>0</v>
      </c>
      <c r="P163" s="95">
        <v>15</v>
      </c>
      <c r="Q163" s="95">
        <v>0</v>
      </c>
      <c r="R163" s="95">
        <v>0</v>
      </c>
      <c r="S163" s="95">
        <v>0</v>
      </c>
      <c r="T163" s="95">
        <v>15</v>
      </c>
      <c r="U163" s="95">
        <v>0</v>
      </c>
      <c r="V163" s="95">
        <v>200</v>
      </c>
      <c r="W163" s="95"/>
      <c r="X163" s="95"/>
      <c r="Y163" s="130"/>
      <c r="Z163" s="130"/>
      <c r="AA163" s="119">
        <v>1</v>
      </c>
      <c r="AB163" s="41">
        <f t="shared" si="21"/>
        <v>0.40666666666511447</v>
      </c>
    </row>
    <row r="164" spans="1:28" ht="38.25" x14ac:dyDescent="0.3">
      <c r="A164" s="74">
        <f t="shared" si="22"/>
        <v>977</v>
      </c>
      <c r="B164" s="91" t="s">
        <v>50</v>
      </c>
      <c r="C164" s="95" t="s">
        <v>55</v>
      </c>
      <c r="D164" s="95" t="s">
        <v>1157</v>
      </c>
      <c r="E164" s="95">
        <v>0.38</v>
      </c>
      <c r="F164" s="96">
        <v>44832.581250000003</v>
      </c>
      <c r="G164" s="96">
        <v>44832.673611111109</v>
      </c>
      <c r="H164" s="95" t="s">
        <v>54</v>
      </c>
      <c r="I164" s="97">
        <f t="shared" si="17"/>
        <v>2.2166666665580124</v>
      </c>
      <c r="J164" s="95" t="s">
        <v>1158</v>
      </c>
      <c r="K164" s="95">
        <v>0</v>
      </c>
      <c r="L164" s="95">
        <v>0</v>
      </c>
      <c r="M164" s="95">
        <v>40</v>
      </c>
      <c r="N164" s="95">
        <v>0</v>
      </c>
      <c r="O164" s="95">
        <v>0</v>
      </c>
      <c r="P164" s="95">
        <v>40</v>
      </c>
      <c r="Q164" s="95">
        <v>0</v>
      </c>
      <c r="R164" s="95">
        <v>0</v>
      </c>
      <c r="S164" s="95">
        <v>0</v>
      </c>
      <c r="T164" s="95">
        <v>40</v>
      </c>
      <c r="U164" s="95">
        <v>0</v>
      </c>
      <c r="V164" s="95">
        <v>28</v>
      </c>
      <c r="W164" s="95"/>
      <c r="X164" s="95"/>
      <c r="Y164" s="130"/>
      <c r="Z164" s="130"/>
      <c r="AA164" s="119">
        <v>1</v>
      </c>
      <c r="AB164" s="41">
        <f t="shared" si="21"/>
        <v>6.2066666663624349E-2</v>
      </c>
    </row>
    <row r="165" spans="1:28" ht="38.25" x14ac:dyDescent="0.3">
      <c r="A165" s="74">
        <f t="shared" si="22"/>
        <v>978</v>
      </c>
      <c r="B165" s="91" t="s">
        <v>50</v>
      </c>
      <c r="C165" s="95" t="s">
        <v>55</v>
      </c>
      <c r="D165" s="95" t="s">
        <v>1149</v>
      </c>
      <c r="E165" s="95">
        <v>0.38</v>
      </c>
      <c r="F165" s="96">
        <v>44832.379166666666</v>
      </c>
      <c r="G165" s="96">
        <v>44832.493055555555</v>
      </c>
      <c r="H165" s="95" t="s">
        <v>54</v>
      </c>
      <c r="I165" s="97">
        <f t="shared" si="17"/>
        <v>2.7333333333372138</v>
      </c>
      <c r="J165" s="95" t="s">
        <v>1149</v>
      </c>
      <c r="K165" s="95">
        <v>0</v>
      </c>
      <c r="L165" s="95">
        <v>0</v>
      </c>
      <c r="M165" s="95">
        <v>3</v>
      </c>
      <c r="N165" s="95">
        <v>0</v>
      </c>
      <c r="O165" s="95">
        <v>0</v>
      </c>
      <c r="P165" s="95">
        <v>3</v>
      </c>
      <c r="Q165" s="95">
        <v>0</v>
      </c>
      <c r="R165" s="95">
        <v>0</v>
      </c>
      <c r="S165" s="95">
        <v>0</v>
      </c>
      <c r="T165" s="95">
        <v>3</v>
      </c>
      <c r="U165" s="95">
        <v>0</v>
      </c>
      <c r="V165" s="95">
        <v>1</v>
      </c>
      <c r="W165" s="95"/>
      <c r="X165" s="95"/>
      <c r="Y165" s="130"/>
      <c r="Z165" s="130"/>
      <c r="AA165" s="119">
        <v>1</v>
      </c>
      <c r="AB165" s="41">
        <f t="shared" si="21"/>
        <v>2.7333333333372139E-3</v>
      </c>
    </row>
    <row r="166" spans="1:28" ht="38.25" x14ac:dyDescent="0.3">
      <c r="A166" s="74">
        <f t="shared" si="22"/>
        <v>979</v>
      </c>
      <c r="B166" s="91" t="s">
        <v>50</v>
      </c>
      <c r="C166" s="95" t="s">
        <v>55</v>
      </c>
      <c r="D166" s="95" t="s">
        <v>1029</v>
      </c>
      <c r="E166" s="95">
        <v>0.38</v>
      </c>
      <c r="F166" s="96">
        <v>44832.402777777781</v>
      </c>
      <c r="G166" s="96">
        <v>44832.594444444447</v>
      </c>
      <c r="H166" s="95" t="s">
        <v>54</v>
      </c>
      <c r="I166" s="97">
        <f t="shared" si="17"/>
        <v>4.5999999999767169</v>
      </c>
      <c r="J166" s="95" t="s">
        <v>1029</v>
      </c>
      <c r="K166" s="95">
        <v>0</v>
      </c>
      <c r="L166" s="95">
        <v>0</v>
      </c>
      <c r="M166" s="95">
        <v>23</v>
      </c>
      <c r="N166" s="95">
        <v>0</v>
      </c>
      <c r="O166" s="95">
        <v>0</v>
      </c>
      <c r="P166" s="95">
        <v>23</v>
      </c>
      <c r="Q166" s="95">
        <v>0</v>
      </c>
      <c r="R166" s="95">
        <v>0</v>
      </c>
      <c r="S166" s="95">
        <v>0</v>
      </c>
      <c r="T166" s="95">
        <v>23</v>
      </c>
      <c r="U166" s="95">
        <v>0</v>
      </c>
      <c r="V166" s="95">
        <v>18</v>
      </c>
      <c r="W166" s="95"/>
      <c r="X166" s="95"/>
      <c r="Y166" s="130"/>
      <c r="Z166" s="130"/>
      <c r="AA166" s="119">
        <v>1</v>
      </c>
      <c r="AB166" s="41">
        <f t="shared" si="21"/>
        <v>8.2799999999580903E-2</v>
      </c>
    </row>
    <row r="167" spans="1:28" ht="38.25" x14ac:dyDescent="0.3">
      <c r="A167" s="74">
        <f t="shared" si="22"/>
        <v>980</v>
      </c>
      <c r="B167" s="91" t="s">
        <v>50</v>
      </c>
      <c r="C167" s="95" t="s">
        <v>55</v>
      </c>
      <c r="D167" s="95" t="s">
        <v>1159</v>
      </c>
      <c r="E167" s="95">
        <v>0.38</v>
      </c>
      <c r="F167" s="96">
        <v>44832.604166666664</v>
      </c>
      <c r="G167" s="96">
        <v>44832.708333333336</v>
      </c>
      <c r="H167" s="95" t="s">
        <v>54</v>
      </c>
      <c r="I167" s="97">
        <f t="shared" si="17"/>
        <v>2.5000000001164153</v>
      </c>
      <c r="J167" s="95" t="s">
        <v>1011</v>
      </c>
      <c r="K167" s="95">
        <v>0</v>
      </c>
      <c r="L167" s="95">
        <v>0</v>
      </c>
      <c r="M167" s="95">
        <v>131</v>
      </c>
      <c r="N167" s="95">
        <v>0</v>
      </c>
      <c r="O167" s="95">
        <v>0</v>
      </c>
      <c r="P167" s="95">
        <v>131</v>
      </c>
      <c r="Q167" s="95">
        <v>0</v>
      </c>
      <c r="R167" s="95">
        <v>0</v>
      </c>
      <c r="S167" s="95">
        <v>0</v>
      </c>
      <c r="T167" s="95">
        <v>131</v>
      </c>
      <c r="U167" s="95">
        <v>0</v>
      </c>
      <c r="V167" s="95">
        <v>43</v>
      </c>
      <c r="W167" s="95"/>
      <c r="X167" s="95"/>
      <c r="Y167" s="130"/>
      <c r="Z167" s="130"/>
      <c r="AA167" s="119">
        <v>1</v>
      </c>
      <c r="AB167" s="41">
        <f t="shared" si="21"/>
        <v>0.10750000000500586</v>
      </c>
    </row>
    <row r="168" spans="1:28" ht="38.25" x14ac:dyDescent="0.3">
      <c r="A168" s="74">
        <f t="shared" si="22"/>
        <v>981</v>
      </c>
      <c r="B168" s="91" t="s">
        <v>50</v>
      </c>
      <c r="C168" s="83" t="s">
        <v>51</v>
      </c>
      <c r="D168" s="83" t="s">
        <v>1160</v>
      </c>
      <c r="E168" s="83" t="s">
        <v>59</v>
      </c>
      <c r="F168" s="84">
        <v>44832.390277777777</v>
      </c>
      <c r="G168" s="84">
        <v>44832.72152777778</v>
      </c>
      <c r="H168" s="83" t="s">
        <v>54</v>
      </c>
      <c r="I168" s="85">
        <f t="shared" si="17"/>
        <v>7.9500000000698492</v>
      </c>
      <c r="J168" s="83" t="s">
        <v>1161</v>
      </c>
      <c r="K168" s="83">
        <v>0</v>
      </c>
      <c r="L168" s="83">
        <v>0</v>
      </c>
      <c r="M168" s="92">
        <v>240</v>
      </c>
      <c r="N168" s="92">
        <v>0</v>
      </c>
      <c r="O168" s="92">
        <v>0</v>
      </c>
      <c r="P168" s="92">
        <v>240</v>
      </c>
      <c r="Q168" s="92">
        <v>0</v>
      </c>
      <c r="R168" s="92">
        <v>0</v>
      </c>
      <c r="S168" s="92">
        <v>0</v>
      </c>
      <c r="T168" s="92">
        <v>240</v>
      </c>
      <c r="U168" s="95">
        <v>0</v>
      </c>
      <c r="V168" s="83">
        <v>120.1</v>
      </c>
      <c r="W168" s="83"/>
      <c r="X168" s="83"/>
      <c r="Y168" s="131"/>
      <c r="Z168" s="131"/>
      <c r="AA168" s="93">
        <v>1</v>
      </c>
      <c r="AB168" s="41">
        <f t="shared" si="21"/>
        <v>0.95479500000838879</v>
      </c>
    </row>
    <row r="169" spans="1:28" ht="38.25" x14ac:dyDescent="0.3">
      <c r="A169" s="74">
        <f t="shared" si="22"/>
        <v>982</v>
      </c>
      <c r="B169" s="91" t="s">
        <v>50</v>
      </c>
      <c r="C169" s="83" t="s">
        <v>55</v>
      </c>
      <c r="D169" s="83" t="s">
        <v>754</v>
      </c>
      <c r="E169" s="83" t="s">
        <v>59</v>
      </c>
      <c r="F169" s="84">
        <v>44832.450694444444</v>
      </c>
      <c r="G169" s="84">
        <v>44832.680555555555</v>
      </c>
      <c r="H169" s="83" t="s">
        <v>54</v>
      </c>
      <c r="I169" s="85">
        <f t="shared" si="17"/>
        <v>5.5166666666627862</v>
      </c>
      <c r="J169" s="83" t="s">
        <v>754</v>
      </c>
      <c r="K169" s="83">
        <v>0</v>
      </c>
      <c r="L169" s="83">
        <v>0</v>
      </c>
      <c r="M169" s="92">
        <v>89</v>
      </c>
      <c r="N169" s="92">
        <v>0</v>
      </c>
      <c r="O169" s="92">
        <v>0</v>
      </c>
      <c r="P169" s="92">
        <v>89</v>
      </c>
      <c r="Q169" s="92">
        <v>0</v>
      </c>
      <c r="R169" s="92">
        <v>0</v>
      </c>
      <c r="S169" s="92">
        <v>0</v>
      </c>
      <c r="T169" s="92">
        <v>89</v>
      </c>
      <c r="U169" s="95">
        <v>0</v>
      </c>
      <c r="V169" s="83">
        <v>62.08</v>
      </c>
      <c r="W169" s="83"/>
      <c r="X169" s="83"/>
      <c r="Y169" s="131"/>
      <c r="Z169" s="131"/>
      <c r="AA169" s="93">
        <v>1</v>
      </c>
      <c r="AB169" s="41">
        <f t="shared" si="21"/>
        <v>0.34247466666642579</v>
      </c>
    </row>
    <row r="170" spans="1:28" ht="38.25" x14ac:dyDescent="0.3">
      <c r="A170" s="74">
        <f t="shared" si="22"/>
        <v>983</v>
      </c>
      <c r="B170" s="91" t="s">
        <v>50</v>
      </c>
      <c r="C170" s="100" t="s">
        <v>55</v>
      </c>
      <c r="D170" s="101" t="s">
        <v>1162</v>
      </c>
      <c r="E170" s="78" t="s">
        <v>59</v>
      </c>
      <c r="F170" s="80">
        <v>44832.416666666664</v>
      </c>
      <c r="G170" s="80">
        <v>44832.479166666664</v>
      </c>
      <c r="H170" s="78" t="s">
        <v>54</v>
      </c>
      <c r="I170" s="81">
        <f>(ABS(F170-G170)*24)</f>
        <v>1.5</v>
      </c>
      <c r="J170" s="79" t="s">
        <v>1162</v>
      </c>
      <c r="K170" s="100">
        <v>0</v>
      </c>
      <c r="L170" s="100">
        <v>0</v>
      </c>
      <c r="M170" s="100">
        <v>7</v>
      </c>
      <c r="N170" s="100">
        <v>0</v>
      </c>
      <c r="O170" s="100">
        <v>0</v>
      </c>
      <c r="P170" s="100">
        <v>7</v>
      </c>
      <c r="Q170" s="100">
        <v>0</v>
      </c>
      <c r="R170" s="100">
        <v>0</v>
      </c>
      <c r="S170" s="100">
        <v>0</v>
      </c>
      <c r="T170" s="100">
        <v>7</v>
      </c>
      <c r="U170" s="95">
        <v>0</v>
      </c>
      <c r="V170" s="100">
        <v>140</v>
      </c>
      <c r="W170" s="100"/>
      <c r="X170" s="101"/>
      <c r="Y170" s="102"/>
      <c r="Z170" s="102"/>
      <c r="AA170" s="120">
        <v>1</v>
      </c>
      <c r="AB170" s="41">
        <f t="shared" si="21"/>
        <v>0.21</v>
      </c>
    </row>
    <row r="171" spans="1:28" ht="38.25" x14ac:dyDescent="0.3">
      <c r="A171" s="74">
        <f t="shared" si="22"/>
        <v>984</v>
      </c>
      <c r="B171" s="91" t="s">
        <v>50</v>
      </c>
      <c r="C171" s="95" t="s">
        <v>51</v>
      </c>
      <c r="D171" s="95" t="s">
        <v>1163</v>
      </c>
      <c r="E171" s="95" t="s">
        <v>59</v>
      </c>
      <c r="F171" s="96">
        <v>44833.395833333336</v>
      </c>
      <c r="G171" s="96">
        <v>44833.747916666667</v>
      </c>
      <c r="H171" s="95" t="s">
        <v>54</v>
      </c>
      <c r="I171" s="97">
        <f t="shared" si="17"/>
        <v>8.4499999999534339</v>
      </c>
      <c r="J171" s="95" t="s">
        <v>1164</v>
      </c>
      <c r="K171" s="95">
        <v>0</v>
      </c>
      <c r="L171" s="95">
        <v>0</v>
      </c>
      <c r="M171" s="95">
        <v>223</v>
      </c>
      <c r="N171" s="95">
        <v>0</v>
      </c>
      <c r="O171" s="95">
        <v>0</v>
      </c>
      <c r="P171" s="95">
        <v>223</v>
      </c>
      <c r="Q171" s="95">
        <v>0</v>
      </c>
      <c r="R171" s="95">
        <v>0</v>
      </c>
      <c r="S171" s="95">
        <v>0</v>
      </c>
      <c r="T171" s="95">
        <v>223</v>
      </c>
      <c r="U171" s="95">
        <v>0</v>
      </c>
      <c r="V171" s="95">
        <v>181</v>
      </c>
      <c r="W171" s="95"/>
      <c r="X171" s="95"/>
      <c r="Y171" s="130"/>
      <c r="Z171" s="130"/>
      <c r="AA171" s="119">
        <v>1</v>
      </c>
      <c r="AB171" s="41">
        <f t="shared" si="21"/>
        <v>1.5294499999915716</v>
      </c>
    </row>
    <row r="172" spans="1:28" ht="38.25" x14ac:dyDescent="0.3">
      <c r="A172" s="74">
        <f t="shared" si="22"/>
        <v>985</v>
      </c>
      <c r="B172" s="91" t="s">
        <v>50</v>
      </c>
      <c r="C172" s="95" t="s">
        <v>55</v>
      </c>
      <c r="D172" s="95" t="s">
        <v>1165</v>
      </c>
      <c r="E172" s="95">
        <v>0.38</v>
      </c>
      <c r="F172" s="96">
        <v>44833.575694444444</v>
      </c>
      <c r="G172" s="96">
        <v>44833.677083333336</v>
      </c>
      <c r="H172" s="95" t="s">
        <v>54</v>
      </c>
      <c r="I172" s="97">
        <f t="shared" si="17"/>
        <v>2.433333333407063</v>
      </c>
      <c r="J172" s="95" t="s">
        <v>1165</v>
      </c>
      <c r="K172" s="95">
        <v>0</v>
      </c>
      <c r="L172" s="95">
        <v>0</v>
      </c>
      <c r="M172" s="95">
        <v>40</v>
      </c>
      <c r="N172" s="95">
        <v>0</v>
      </c>
      <c r="O172" s="95">
        <v>0</v>
      </c>
      <c r="P172" s="95">
        <v>40</v>
      </c>
      <c r="Q172" s="95">
        <v>0</v>
      </c>
      <c r="R172" s="95">
        <v>0</v>
      </c>
      <c r="S172" s="95">
        <v>0</v>
      </c>
      <c r="T172" s="95">
        <v>40</v>
      </c>
      <c r="U172" s="95">
        <v>0</v>
      </c>
      <c r="V172" s="95">
        <v>23</v>
      </c>
      <c r="W172" s="95"/>
      <c r="X172" s="95"/>
      <c r="Y172" s="130"/>
      <c r="Z172" s="130"/>
      <c r="AA172" s="119">
        <v>1</v>
      </c>
      <c r="AB172" s="41">
        <f t="shared" si="21"/>
        <v>5.5966666668362447E-2</v>
      </c>
    </row>
    <row r="173" spans="1:28" ht="38.25" x14ac:dyDescent="0.3">
      <c r="A173" s="74">
        <f t="shared" si="22"/>
        <v>986</v>
      </c>
      <c r="B173" s="91" t="s">
        <v>50</v>
      </c>
      <c r="C173" s="95" t="s">
        <v>55</v>
      </c>
      <c r="D173" s="95" t="s">
        <v>1166</v>
      </c>
      <c r="E173" s="95">
        <v>0.38</v>
      </c>
      <c r="F173" s="96">
        <v>44833.381944444445</v>
      </c>
      <c r="G173" s="96">
        <v>44833.493055555555</v>
      </c>
      <c r="H173" s="95" t="s">
        <v>54</v>
      </c>
      <c r="I173" s="97">
        <f t="shared" si="17"/>
        <v>2.6666666666278616</v>
      </c>
      <c r="J173" s="95" t="s">
        <v>1166</v>
      </c>
      <c r="K173" s="95">
        <v>0</v>
      </c>
      <c r="L173" s="95">
        <v>0</v>
      </c>
      <c r="M173" s="95">
        <v>5</v>
      </c>
      <c r="N173" s="95">
        <v>0</v>
      </c>
      <c r="O173" s="95">
        <v>0</v>
      </c>
      <c r="P173" s="95">
        <v>5</v>
      </c>
      <c r="Q173" s="95">
        <v>0</v>
      </c>
      <c r="R173" s="95">
        <v>0</v>
      </c>
      <c r="S173" s="95">
        <v>0</v>
      </c>
      <c r="T173" s="95">
        <v>5</v>
      </c>
      <c r="U173" s="95">
        <v>0</v>
      </c>
      <c r="V173" s="95">
        <v>3</v>
      </c>
      <c r="W173" s="95"/>
      <c r="X173" s="95"/>
      <c r="Y173" s="130"/>
      <c r="Z173" s="130"/>
      <c r="AA173" s="119">
        <v>1</v>
      </c>
      <c r="AB173" s="41">
        <f t="shared" si="21"/>
        <v>7.9999999998835846E-3</v>
      </c>
    </row>
    <row r="174" spans="1:28" ht="38.25" x14ac:dyDescent="0.3">
      <c r="A174" s="74">
        <f t="shared" si="22"/>
        <v>987</v>
      </c>
      <c r="B174" s="91" t="s">
        <v>50</v>
      </c>
      <c r="C174" s="95" t="s">
        <v>55</v>
      </c>
      <c r="D174" s="95" t="s">
        <v>843</v>
      </c>
      <c r="E174" s="95">
        <v>0.38</v>
      </c>
      <c r="F174" s="96">
        <v>44833.434027777781</v>
      </c>
      <c r="G174" s="96">
        <v>44833.490972222222</v>
      </c>
      <c r="H174" s="95" t="s">
        <v>54</v>
      </c>
      <c r="I174" s="97">
        <f t="shared" si="17"/>
        <v>1.3666666665812954</v>
      </c>
      <c r="J174" s="95" t="s">
        <v>843</v>
      </c>
      <c r="K174" s="95">
        <v>0</v>
      </c>
      <c r="L174" s="95">
        <v>0</v>
      </c>
      <c r="M174" s="95">
        <v>30</v>
      </c>
      <c r="N174" s="95">
        <v>0</v>
      </c>
      <c r="O174" s="95">
        <v>0</v>
      </c>
      <c r="P174" s="95">
        <v>30</v>
      </c>
      <c r="Q174" s="95">
        <v>0</v>
      </c>
      <c r="R174" s="95">
        <v>0</v>
      </c>
      <c r="S174" s="95">
        <v>0</v>
      </c>
      <c r="T174" s="95">
        <v>30</v>
      </c>
      <c r="U174" s="95">
        <v>0</v>
      </c>
      <c r="V174" s="95">
        <v>108</v>
      </c>
      <c r="W174" s="95"/>
      <c r="X174" s="95"/>
      <c r="Y174" s="130"/>
      <c r="Z174" s="130"/>
      <c r="AA174" s="119">
        <v>1</v>
      </c>
      <c r="AB174" s="41">
        <f t="shared" si="21"/>
        <v>0.14759999999077991</v>
      </c>
    </row>
    <row r="175" spans="1:28" ht="38.25" x14ac:dyDescent="0.3">
      <c r="A175" s="74">
        <f t="shared" si="22"/>
        <v>988</v>
      </c>
      <c r="B175" s="91" t="s">
        <v>50</v>
      </c>
      <c r="C175" s="83" t="s">
        <v>51</v>
      </c>
      <c r="D175" s="83" t="s">
        <v>760</v>
      </c>
      <c r="E175" s="83" t="s">
        <v>102</v>
      </c>
      <c r="F175" s="84">
        <v>44833.376388888886</v>
      </c>
      <c r="G175" s="84">
        <v>44833.708333333336</v>
      </c>
      <c r="H175" s="83" t="s">
        <v>54</v>
      </c>
      <c r="I175" s="85">
        <f t="shared" si="17"/>
        <v>7.966666666790843</v>
      </c>
      <c r="J175" s="83" t="s">
        <v>761</v>
      </c>
      <c r="K175" s="83">
        <v>0</v>
      </c>
      <c r="L175" s="83">
        <v>0</v>
      </c>
      <c r="M175" s="92">
        <v>125</v>
      </c>
      <c r="N175" s="92">
        <v>0</v>
      </c>
      <c r="O175" s="92">
        <v>0</v>
      </c>
      <c r="P175" s="92">
        <v>125</v>
      </c>
      <c r="Q175" s="92">
        <v>0</v>
      </c>
      <c r="R175" s="92">
        <v>0</v>
      </c>
      <c r="S175" s="92">
        <v>0</v>
      </c>
      <c r="T175" s="92">
        <v>125</v>
      </c>
      <c r="U175" s="95">
        <v>0</v>
      </c>
      <c r="V175" s="83">
        <v>79.98</v>
      </c>
      <c r="W175" s="83"/>
      <c r="X175" s="83"/>
      <c r="Y175" s="131"/>
      <c r="Z175" s="131"/>
      <c r="AA175" s="93">
        <v>1</v>
      </c>
      <c r="AB175" s="41">
        <f t="shared" si="21"/>
        <v>0.63717400000993163</v>
      </c>
    </row>
    <row r="176" spans="1:28" ht="38.25" x14ac:dyDescent="0.3">
      <c r="A176" s="74">
        <f t="shared" si="22"/>
        <v>989</v>
      </c>
      <c r="B176" s="91" t="s">
        <v>50</v>
      </c>
      <c r="C176" s="83" t="s">
        <v>51</v>
      </c>
      <c r="D176" s="83" t="s">
        <v>1167</v>
      </c>
      <c r="E176" s="83" t="s">
        <v>102</v>
      </c>
      <c r="F176" s="84">
        <v>44833.376388888886</v>
      </c>
      <c r="G176" s="84">
        <v>44833.708333333336</v>
      </c>
      <c r="H176" s="83" t="s">
        <v>54</v>
      </c>
      <c r="I176" s="85">
        <f t="shared" si="17"/>
        <v>7.966666666790843</v>
      </c>
      <c r="J176" s="83" t="s">
        <v>1168</v>
      </c>
      <c r="K176" s="83">
        <v>0</v>
      </c>
      <c r="L176" s="83">
        <v>0</v>
      </c>
      <c r="M176" s="92">
        <v>6</v>
      </c>
      <c r="N176" s="92">
        <v>0</v>
      </c>
      <c r="O176" s="92">
        <v>0</v>
      </c>
      <c r="P176" s="92">
        <v>6</v>
      </c>
      <c r="Q176" s="92">
        <v>0</v>
      </c>
      <c r="R176" s="92">
        <v>0</v>
      </c>
      <c r="S176" s="92">
        <v>0</v>
      </c>
      <c r="T176" s="92">
        <v>6</v>
      </c>
      <c r="U176" s="95">
        <v>0</v>
      </c>
      <c r="V176" s="83">
        <v>0.8</v>
      </c>
      <c r="W176" s="83"/>
      <c r="X176" s="83"/>
      <c r="Y176" s="131"/>
      <c r="Z176" s="131"/>
      <c r="AA176" s="93">
        <v>1</v>
      </c>
      <c r="AB176" s="41">
        <f t="shared" si="21"/>
        <v>6.3733333334326748E-3</v>
      </c>
    </row>
    <row r="177" spans="1:28" ht="38.25" x14ac:dyDescent="0.3">
      <c r="A177" s="74">
        <f t="shared" si="22"/>
        <v>990</v>
      </c>
      <c r="B177" s="91" t="s">
        <v>50</v>
      </c>
      <c r="C177" s="95" t="s">
        <v>55</v>
      </c>
      <c r="D177" s="95" t="s">
        <v>1169</v>
      </c>
      <c r="E177" s="95">
        <v>0.38</v>
      </c>
      <c r="F177" s="96">
        <v>44834.62222222222</v>
      </c>
      <c r="G177" s="96">
        <v>44834.645833333336</v>
      </c>
      <c r="H177" s="95" t="s">
        <v>54</v>
      </c>
      <c r="I177" s="97">
        <f t="shared" si="17"/>
        <v>0.56666666676755995</v>
      </c>
      <c r="J177" s="95" t="s">
        <v>1169</v>
      </c>
      <c r="K177" s="95">
        <v>0</v>
      </c>
      <c r="L177" s="95">
        <v>0</v>
      </c>
      <c r="M177" s="95">
        <v>37</v>
      </c>
      <c r="N177" s="95">
        <v>0</v>
      </c>
      <c r="O177" s="95">
        <v>0</v>
      </c>
      <c r="P177" s="95">
        <v>37</v>
      </c>
      <c r="Q177" s="95">
        <v>0</v>
      </c>
      <c r="R177" s="95">
        <v>0</v>
      </c>
      <c r="S177" s="95">
        <v>0</v>
      </c>
      <c r="T177" s="95">
        <v>37</v>
      </c>
      <c r="U177" s="95">
        <v>0</v>
      </c>
      <c r="V177" s="95">
        <v>10</v>
      </c>
      <c r="W177" s="95"/>
      <c r="X177" s="95"/>
      <c r="Y177" s="130"/>
      <c r="Z177" s="130"/>
      <c r="AA177" s="119">
        <v>1</v>
      </c>
      <c r="AB177" s="41">
        <f t="shared" si="21"/>
        <v>5.6666666676755996E-3</v>
      </c>
    </row>
    <row r="178" spans="1:28" ht="38.25" x14ac:dyDescent="0.3">
      <c r="A178" s="74">
        <f t="shared" si="22"/>
        <v>991</v>
      </c>
      <c r="B178" s="91" t="s">
        <v>50</v>
      </c>
      <c r="C178" s="95" t="s">
        <v>55</v>
      </c>
      <c r="D178" s="95" t="s">
        <v>1138</v>
      </c>
      <c r="E178" s="95">
        <v>0.38</v>
      </c>
      <c r="F178" s="96">
        <v>44834.573611111111</v>
      </c>
      <c r="G178" s="96">
        <v>44834.680555555555</v>
      </c>
      <c r="H178" s="95" t="s">
        <v>54</v>
      </c>
      <c r="I178" s="97">
        <f t="shared" si="17"/>
        <v>2.5666666666511446</v>
      </c>
      <c r="J178" s="95" t="s">
        <v>1137</v>
      </c>
      <c r="K178" s="95">
        <v>0</v>
      </c>
      <c r="L178" s="95">
        <v>0</v>
      </c>
      <c r="M178" s="95">
        <v>40</v>
      </c>
      <c r="N178" s="95">
        <v>0</v>
      </c>
      <c r="O178" s="95">
        <v>0</v>
      </c>
      <c r="P178" s="95">
        <v>40</v>
      </c>
      <c r="Q178" s="95">
        <v>0</v>
      </c>
      <c r="R178" s="95">
        <v>0</v>
      </c>
      <c r="S178" s="95">
        <v>0</v>
      </c>
      <c r="T178" s="95">
        <v>40</v>
      </c>
      <c r="U178" s="95">
        <v>0</v>
      </c>
      <c r="V178" s="95">
        <v>23</v>
      </c>
      <c r="W178" s="95"/>
      <c r="X178" s="95"/>
      <c r="Y178" s="130"/>
      <c r="Z178" s="130"/>
      <c r="AA178" s="119">
        <v>1</v>
      </c>
      <c r="AB178" s="41">
        <f t="shared" si="21"/>
        <v>5.9033333332976327E-2</v>
      </c>
    </row>
    <row r="179" spans="1:28" ht="38.25" x14ac:dyDescent="0.3">
      <c r="A179" s="74">
        <f t="shared" si="22"/>
        <v>992</v>
      </c>
      <c r="B179" s="91" t="s">
        <v>50</v>
      </c>
      <c r="C179" s="95" t="s">
        <v>55</v>
      </c>
      <c r="D179" s="95" t="s">
        <v>477</v>
      </c>
      <c r="E179" s="95">
        <v>0.38</v>
      </c>
      <c r="F179" s="96">
        <v>44834.390277777777</v>
      </c>
      <c r="G179" s="96">
        <v>44834.458333333336</v>
      </c>
      <c r="H179" s="95" t="s">
        <v>54</v>
      </c>
      <c r="I179" s="97">
        <f t="shared" si="17"/>
        <v>1.6333333334187046</v>
      </c>
      <c r="J179" s="95" t="s">
        <v>1170</v>
      </c>
      <c r="K179" s="95">
        <v>0</v>
      </c>
      <c r="L179" s="95">
        <v>0</v>
      </c>
      <c r="M179" s="95">
        <v>3</v>
      </c>
      <c r="N179" s="95">
        <v>0</v>
      </c>
      <c r="O179" s="95">
        <v>0</v>
      </c>
      <c r="P179" s="95">
        <v>3</v>
      </c>
      <c r="Q179" s="95">
        <v>0</v>
      </c>
      <c r="R179" s="95">
        <v>0</v>
      </c>
      <c r="S179" s="95">
        <v>0</v>
      </c>
      <c r="T179" s="95">
        <v>3</v>
      </c>
      <c r="U179" s="95">
        <v>0</v>
      </c>
      <c r="V179" s="95">
        <v>1</v>
      </c>
      <c r="W179" s="95"/>
      <c r="X179" s="95"/>
      <c r="Y179" s="130"/>
      <c r="Z179" s="130"/>
      <c r="AA179" s="119">
        <v>1</v>
      </c>
      <c r="AB179" s="41">
        <f t="shared" si="21"/>
        <v>1.6333333334187046E-3</v>
      </c>
    </row>
    <row r="180" spans="1:28" ht="38.25" x14ac:dyDescent="0.3">
      <c r="A180" s="74">
        <f t="shared" si="22"/>
        <v>993</v>
      </c>
      <c r="B180" s="91" t="s">
        <v>50</v>
      </c>
      <c r="C180" s="95" t="s">
        <v>55</v>
      </c>
      <c r="D180" s="95" t="s">
        <v>1171</v>
      </c>
      <c r="E180" s="95">
        <v>0.38</v>
      </c>
      <c r="F180" s="96">
        <v>44834.584027777775</v>
      </c>
      <c r="G180" s="96">
        <v>44834.666666666664</v>
      </c>
      <c r="H180" s="95" t="s">
        <v>54</v>
      </c>
      <c r="I180" s="97">
        <f t="shared" si="17"/>
        <v>1.9833333333372138</v>
      </c>
      <c r="J180" s="95" t="s">
        <v>1171</v>
      </c>
      <c r="K180" s="95">
        <v>0</v>
      </c>
      <c r="L180" s="95">
        <v>0</v>
      </c>
      <c r="M180" s="95">
        <v>2</v>
      </c>
      <c r="N180" s="95">
        <v>0</v>
      </c>
      <c r="O180" s="95">
        <v>0</v>
      </c>
      <c r="P180" s="95">
        <v>2</v>
      </c>
      <c r="Q180" s="95">
        <v>0</v>
      </c>
      <c r="R180" s="95">
        <v>0</v>
      </c>
      <c r="S180" s="95">
        <v>0</v>
      </c>
      <c r="T180" s="95">
        <v>2</v>
      </c>
      <c r="U180" s="95">
        <v>0</v>
      </c>
      <c r="V180" s="95">
        <v>5</v>
      </c>
      <c r="W180" s="95"/>
      <c r="X180" s="95"/>
      <c r="Y180" s="130"/>
      <c r="Z180" s="130"/>
      <c r="AA180" s="119">
        <v>1</v>
      </c>
      <c r="AB180" s="41">
        <f t="shared" si="21"/>
        <v>9.9166666666860685E-3</v>
      </c>
    </row>
    <row r="181" spans="1:28" ht="38.25" x14ac:dyDescent="0.3">
      <c r="A181" s="74">
        <f t="shared" si="22"/>
        <v>994</v>
      </c>
      <c r="B181" s="91" t="s">
        <v>50</v>
      </c>
      <c r="C181" s="83" t="s">
        <v>51</v>
      </c>
      <c r="D181" s="83" t="s">
        <v>760</v>
      </c>
      <c r="E181" s="83" t="s">
        <v>102</v>
      </c>
      <c r="F181" s="84">
        <v>44834.416666666664</v>
      </c>
      <c r="G181" s="84">
        <v>44834.625</v>
      </c>
      <c r="H181" s="83" t="s">
        <v>54</v>
      </c>
      <c r="I181" s="85">
        <f t="shared" si="17"/>
        <v>5.0000000000582077</v>
      </c>
      <c r="J181" s="83" t="s">
        <v>761</v>
      </c>
      <c r="K181" s="83">
        <v>0</v>
      </c>
      <c r="L181" s="83">
        <v>0</v>
      </c>
      <c r="M181" s="92">
        <v>125</v>
      </c>
      <c r="N181" s="92">
        <v>0</v>
      </c>
      <c r="O181" s="92">
        <v>0</v>
      </c>
      <c r="P181" s="92">
        <v>125</v>
      </c>
      <c r="Q181" s="92">
        <v>0</v>
      </c>
      <c r="R181" s="92">
        <v>0</v>
      </c>
      <c r="S181" s="92">
        <v>0</v>
      </c>
      <c r="T181" s="92">
        <v>125</v>
      </c>
      <c r="U181" s="95">
        <v>0</v>
      </c>
      <c r="V181" s="83">
        <v>79.98</v>
      </c>
      <c r="W181" s="83"/>
      <c r="X181" s="83"/>
      <c r="Y181" s="131"/>
      <c r="Z181" s="131"/>
      <c r="AA181" s="93">
        <v>1</v>
      </c>
      <c r="AB181" s="41">
        <f t="shared" si="21"/>
        <v>0.39990000000465548</v>
      </c>
    </row>
    <row r="182" spans="1:28" ht="38.25" x14ac:dyDescent="0.3">
      <c r="A182" s="74">
        <f t="shared" si="22"/>
        <v>995</v>
      </c>
      <c r="B182" s="91" t="s">
        <v>50</v>
      </c>
      <c r="C182" s="83" t="s">
        <v>1172</v>
      </c>
      <c r="D182" s="83" t="s">
        <v>538</v>
      </c>
      <c r="E182" s="83">
        <v>0.38</v>
      </c>
      <c r="F182" s="84">
        <v>44834.597916666666</v>
      </c>
      <c r="G182" s="84">
        <v>44834.703472222223</v>
      </c>
      <c r="H182" s="83" t="s">
        <v>54</v>
      </c>
      <c r="I182" s="85">
        <f t="shared" si="17"/>
        <v>2.53333333338378</v>
      </c>
      <c r="J182" s="83" t="s">
        <v>538</v>
      </c>
      <c r="K182" s="83">
        <v>0</v>
      </c>
      <c r="L182" s="83">
        <v>0</v>
      </c>
      <c r="M182" s="92">
        <v>58</v>
      </c>
      <c r="N182" s="92">
        <v>0</v>
      </c>
      <c r="O182" s="92">
        <v>0</v>
      </c>
      <c r="P182" s="92">
        <v>58</v>
      </c>
      <c r="Q182" s="92">
        <v>0</v>
      </c>
      <c r="R182" s="92">
        <v>0</v>
      </c>
      <c r="S182" s="92">
        <v>0</v>
      </c>
      <c r="T182" s="92">
        <v>58</v>
      </c>
      <c r="U182" s="95">
        <v>0</v>
      </c>
      <c r="V182" s="83">
        <v>35.200000000000003</v>
      </c>
      <c r="W182" s="83"/>
      <c r="X182" s="83"/>
      <c r="Y182" s="131"/>
      <c r="Z182" s="131"/>
      <c r="AA182" s="93">
        <v>1</v>
      </c>
      <c r="AB182" s="41">
        <f t="shared" si="21"/>
        <v>8.9173333335109059E-2</v>
      </c>
    </row>
    <row r="183" spans="1:28" ht="38.25" x14ac:dyDescent="0.3">
      <c r="A183" s="74">
        <f t="shared" si="22"/>
        <v>996</v>
      </c>
      <c r="B183" s="91" t="s">
        <v>50</v>
      </c>
      <c r="C183" s="100" t="s">
        <v>55</v>
      </c>
      <c r="D183" s="101" t="s">
        <v>215</v>
      </c>
      <c r="E183" s="78" t="s">
        <v>59</v>
      </c>
      <c r="F183" s="80">
        <v>44834.416666666664</v>
      </c>
      <c r="G183" s="80">
        <v>44834.479166666664</v>
      </c>
      <c r="H183" s="78" t="s">
        <v>54</v>
      </c>
      <c r="I183" s="81">
        <f t="shared" ref="I183" si="25">(ABS(F183-G183)*24)</f>
        <v>1.5</v>
      </c>
      <c r="J183" s="79" t="s">
        <v>215</v>
      </c>
      <c r="K183" s="100">
        <v>0</v>
      </c>
      <c r="L183" s="100">
        <v>0</v>
      </c>
      <c r="M183" s="100">
        <v>5</v>
      </c>
      <c r="N183" s="100">
        <v>0</v>
      </c>
      <c r="O183" s="100">
        <v>0</v>
      </c>
      <c r="P183" s="100">
        <v>5</v>
      </c>
      <c r="Q183" s="100">
        <v>0</v>
      </c>
      <c r="R183" s="100">
        <v>0</v>
      </c>
      <c r="S183" s="100">
        <v>0</v>
      </c>
      <c r="T183" s="100">
        <v>5</v>
      </c>
      <c r="U183" s="95">
        <v>0</v>
      </c>
      <c r="V183" s="100">
        <v>255</v>
      </c>
      <c r="W183" s="100"/>
      <c r="X183" s="101"/>
      <c r="Y183" s="102"/>
      <c r="Z183" s="102"/>
      <c r="AA183" s="120">
        <v>1</v>
      </c>
      <c r="AB183" s="41">
        <f t="shared" si="21"/>
        <v>0.38250000000000001</v>
      </c>
    </row>
  </sheetData>
  <mergeCells count="30">
    <mergeCell ref="A1:O1"/>
    <mergeCell ref="A3:T3"/>
    <mergeCell ref="A4:T4"/>
    <mergeCell ref="A6:I6"/>
    <mergeCell ref="J6:V6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opLeftCell="A40" workbookViewId="0">
      <selection sqref="A1:XFD1048576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 customWidth="1"/>
    <col min="6" max="7" width="18.28515625" style="7" customWidth="1"/>
    <col min="8" max="8" width="9.140625" style="7" customWidth="1"/>
    <col min="9" max="9" width="19.85546875" style="109" bestFit="1" customWidth="1"/>
    <col min="10" max="10" width="19" style="7" customWidth="1"/>
    <col min="11" max="11" width="13.42578125" style="7" customWidth="1"/>
    <col min="12" max="23" width="9.140625" style="7"/>
    <col min="24" max="24" width="11.71093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8"/>
      <c r="J2" s="8"/>
      <c r="K2" s="8"/>
      <c r="L2" s="8"/>
      <c r="M2" s="8"/>
      <c r="N2" s="8"/>
      <c r="Q2" s="9" t="s">
        <v>39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89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70" t="s">
        <v>4</v>
      </c>
      <c r="AB6" s="150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65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71"/>
      <c r="AB7" s="150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66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71"/>
      <c r="AB8" s="150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66"/>
      <c r="J9" s="140"/>
      <c r="K9" s="142"/>
      <c r="L9" s="142"/>
      <c r="M9" s="142"/>
      <c r="N9" s="127" t="s">
        <v>23</v>
      </c>
      <c r="O9" s="127" t="s">
        <v>24</v>
      </c>
      <c r="P9" s="127" t="s">
        <v>25</v>
      </c>
      <c r="Q9" s="127" t="s">
        <v>26</v>
      </c>
      <c r="R9" s="127" t="s">
        <v>27</v>
      </c>
      <c r="S9" s="127" t="s">
        <v>28</v>
      </c>
      <c r="T9" s="127" t="s">
        <v>29</v>
      </c>
      <c r="U9" s="142"/>
      <c r="V9" s="142"/>
      <c r="W9" s="154"/>
      <c r="X9" s="144"/>
      <c r="Y9" s="146"/>
      <c r="Z9" s="146"/>
      <c r="AA9" s="171"/>
      <c r="AB9" s="150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25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28">
        <v>27</v>
      </c>
      <c r="AB10" s="37">
        <v>28</v>
      </c>
    </row>
    <row r="11" spans="1:28" ht="38.25" x14ac:dyDescent="0.3">
      <c r="A11" s="74">
        <v>997</v>
      </c>
      <c r="B11" s="91" t="s">
        <v>50</v>
      </c>
      <c r="C11" s="95" t="s">
        <v>55</v>
      </c>
      <c r="D11" s="95" t="s">
        <v>251</v>
      </c>
      <c r="E11" s="95">
        <v>0.38</v>
      </c>
      <c r="F11" s="99">
        <v>44835.388888888891</v>
      </c>
      <c r="G11" s="96">
        <v>44835.6875</v>
      </c>
      <c r="H11" s="95" t="s">
        <v>54</v>
      </c>
      <c r="I11" s="97">
        <f t="shared" ref="I11:I99" si="0">(G11-F11)*24</f>
        <v>7.1666666666278616</v>
      </c>
      <c r="J11" s="95" t="s">
        <v>1173</v>
      </c>
      <c r="K11" s="95">
        <v>0</v>
      </c>
      <c r="L11" s="95">
        <v>0</v>
      </c>
      <c r="M11" s="95">
        <v>103</v>
      </c>
      <c r="N11" s="95">
        <v>0</v>
      </c>
      <c r="O11" s="95">
        <v>0</v>
      </c>
      <c r="P11" s="95">
        <v>103</v>
      </c>
      <c r="Q11" s="95">
        <v>0</v>
      </c>
      <c r="R11" s="95">
        <v>0</v>
      </c>
      <c r="S11" s="95">
        <v>0</v>
      </c>
      <c r="T11" s="95">
        <v>103</v>
      </c>
      <c r="U11" s="95">
        <v>0</v>
      </c>
      <c r="V11" s="95">
        <v>119</v>
      </c>
      <c r="W11" s="95"/>
      <c r="X11" s="95"/>
      <c r="Y11" s="95"/>
      <c r="Z11" s="95"/>
      <c r="AA11" s="119">
        <v>1</v>
      </c>
      <c r="AB11" s="134">
        <f>I11*V11/1000</f>
        <v>0.85283333332871547</v>
      </c>
    </row>
    <row r="12" spans="1:28" ht="38.25" x14ac:dyDescent="0.3">
      <c r="A12" s="74">
        <f>A11+1</f>
        <v>998</v>
      </c>
      <c r="B12" s="91" t="s">
        <v>50</v>
      </c>
      <c r="C12" s="95" t="s">
        <v>55</v>
      </c>
      <c r="D12" s="95" t="s">
        <v>1042</v>
      </c>
      <c r="E12" s="95">
        <v>0.38</v>
      </c>
      <c r="F12" s="96">
        <v>44836.388888888891</v>
      </c>
      <c r="G12" s="96">
        <v>44836.479166666664</v>
      </c>
      <c r="H12" s="95" t="s">
        <v>54</v>
      </c>
      <c r="I12" s="97">
        <f t="shared" si="0"/>
        <v>2.1666666665696539</v>
      </c>
      <c r="J12" s="95" t="s">
        <v>1174</v>
      </c>
      <c r="K12" s="95">
        <v>0</v>
      </c>
      <c r="L12" s="95">
        <v>0</v>
      </c>
      <c r="M12" s="95">
        <v>58</v>
      </c>
      <c r="N12" s="95">
        <v>0</v>
      </c>
      <c r="O12" s="95">
        <v>0</v>
      </c>
      <c r="P12" s="95">
        <v>58</v>
      </c>
      <c r="Q12" s="95">
        <v>0</v>
      </c>
      <c r="R12" s="95">
        <v>0</v>
      </c>
      <c r="S12" s="95">
        <v>0</v>
      </c>
      <c r="T12" s="95">
        <v>58</v>
      </c>
      <c r="U12" s="95">
        <v>0</v>
      </c>
      <c r="V12" s="95">
        <v>31</v>
      </c>
      <c r="W12" s="95"/>
      <c r="X12" s="95"/>
      <c r="Y12" s="95"/>
      <c r="Z12" s="95"/>
      <c r="AA12" s="119">
        <v>1</v>
      </c>
      <c r="AB12" s="134">
        <f t="shared" ref="AB12:AB75" si="1">I12*V12/1000</f>
        <v>6.7166666663659266E-2</v>
      </c>
    </row>
    <row r="13" spans="1:28" ht="38.25" x14ac:dyDescent="0.3">
      <c r="A13" s="74">
        <f t="shared" ref="A13:A76" si="2">A12+1</f>
        <v>999</v>
      </c>
      <c r="B13" s="91" t="s">
        <v>50</v>
      </c>
      <c r="C13" s="95" t="s">
        <v>55</v>
      </c>
      <c r="D13" s="95" t="s">
        <v>265</v>
      </c>
      <c r="E13" s="95" t="s">
        <v>59</v>
      </c>
      <c r="F13" s="96">
        <v>44837.399305555555</v>
      </c>
      <c r="G13" s="96">
        <v>44837.68472222222</v>
      </c>
      <c r="H13" s="95" t="s">
        <v>54</v>
      </c>
      <c r="I13" s="97">
        <f t="shared" si="0"/>
        <v>6.8499999999767169</v>
      </c>
      <c r="J13" s="95" t="s">
        <v>1175</v>
      </c>
      <c r="K13" s="95">
        <v>0</v>
      </c>
      <c r="L13" s="95">
        <v>0</v>
      </c>
      <c r="M13" s="95">
        <v>21</v>
      </c>
      <c r="N13" s="95">
        <v>0</v>
      </c>
      <c r="O13" s="95">
        <v>0</v>
      </c>
      <c r="P13" s="95">
        <v>21</v>
      </c>
      <c r="Q13" s="95">
        <v>0</v>
      </c>
      <c r="R13" s="95">
        <v>0</v>
      </c>
      <c r="S13" s="95">
        <v>0</v>
      </c>
      <c r="T13" s="95">
        <v>21</v>
      </c>
      <c r="U13" s="95">
        <v>0</v>
      </c>
      <c r="V13" s="95">
        <v>89</v>
      </c>
      <c r="W13" s="95"/>
      <c r="X13" s="95"/>
      <c r="Y13" s="95"/>
      <c r="Z13" s="95"/>
      <c r="AA13" s="119">
        <v>1</v>
      </c>
      <c r="AB13" s="134">
        <f t="shared" si="1"/>
        <v>0.60964999999792779</v>
      </c>
    </row>
    <row r="14" spans="1:28" ht="38.25" x14ac:dyDescent="0.3">
      <c r="A14" s="74">
        <f t="shared" si="2"/>
        <v>1000</v>
      </c>
      <c r="B14" s="91" t="s">
        <v>50</v>
      </c>
      <c r="C14" s="73" t="s">
        <v>51</v>
      </c>
      <c r="D14" s="95" t="s">
        <v>1176</v>
      </c>
      <c r="E14" s="95" t="s">
        <v>59</v>
      </c>
      <c r="F14" s="96">
        <v>44837.409722222219</v>
      </c>
      <c r="G14" s="96">
        <v>44837.708333333336</v>
      </c>
      <c r="H14" s="95" t="s">
        <v>54</v>
      </c>
      <c r="I14" s="97">
        <f t="shared" si="0"/>
        <v>7.1666666668024845</v>
      </c>
      <c r="J14" s="95" t="s">
        <v>1135</v>
      </c>
      <c r="K14" s="95">
        <v>0</v>
      </c>
      <c r="L14" s="95">
        <v>0</v>
      </c>
      <c r="M14" s="95">
        <v>223</v>
      </c>
      <c r="N14" s="95">
        <v>0</v>
      </c>
      <c r="O14" s="95">
        <v>0</v>
      </c>
      <c r="P14" s="95">
        <v>223</v>
      </c>
      <c r="Q14" s="95">
        <v>0</v>
      </c>
      <c r="R14" s="95">
        <v>0</v>
      </c>
      <c r="S14" s="95">
        <v>0</v>
      </c>
      <c r="T14" s="95">
        <v>223</v>
      </c>
      <c r="U14" s="95">
        <v>0</v>
      </c>
      <c r="V14" s="95">
        <v>108</v>
      </c>
      <c r="W14" s="95"/>
      <c r="X14" s="95"/>
      <c r="Y14" s="95"/>
      <c r="Z14" s="95"/>
      <c r="AA14" s="119">
        <v>1</v>
      </c>
      <c r="AB14" s="134">
        <f t="shared" si="1"/>
        <v>0.77400000001466829</v>
      </c>
    </row>
    <row r="15" spans="1:28" ht="38.25" x14ac:dyDescent="0.3">
      <c r="A15" s="74">
        <f t="shared" si="2"/>
        <v>1001</v>
      </c>
      <c r="B15" s="91" t="s">
        <v>50</v>
      </c>
      <c r="C15" s="83" t="s">
        <v>55</v>
      </c>
      <c r="D15" s="83" t="s">
        <v>1177</v>
      </c>
      <c r="E15" s="83">
        <v>0.38</v>
      </c>
      <c r="F15" s="84">
        <v>44837.375</v>
      </c>
      <c r="G15" s="84">
        <v>44837.458333333336</v>
      </c>
      <c r="H15" s="83" t="s">
        <v>54</v>
      </c>
      <c r="I15" s="85">
        <f t="shared" si="0"/>
        <v>2.0000000000582077</v>
      </c>
      <c r="J15" s="83" t="s">
        <v>1177</v>
      </c>
      <c r="K15" s="95">
        <v>0</v>
      </c>
      <c r="L15" s="95">
        <v>0</v>
      </c>
      <c r="M15" s="92">
        <v>58</v>
      </c>
      <c r="N15" s="95">
        <v>0</v>
      </c>
      <c r="O15" s="95">
        <v>0</v>
      </c>
      <c r="P15" s="92">
        <v>58</v>
      </c>
      <c r="Q15" s="92">
        <v>0</v>
      </c>
      <c r="R15" s="92">
        <v>0</v>
      </c>
      <c r="S15" s="92">
        <v>0</v>
      </c>
      <c r="T15" s="92">
        <v>58</v>
      </c>
      <c r="U15" s="95">
        <v>0</v>
      </c>
      <c r="V15" s="83">
        <v>30.08</v>
      </c>
      <c r="W15" s="83"/>
      <c r="X15" s="83"/>
      <c r="Y15" s="83"/>
      <c r="Z15" s="83"/>
      <c r="AA15" s="93">
        <v>1</v>
      </c>
      <c r="AB15" s="134">
        <f t="shared" si="1"/>
        <v>6.0160000001750882E-2</v>
      </c>
    </row>
    <row r="16" spans="1:28" ht="38.25" x14ac:dyDescent="0.3">
      <c r="A16" s="74">
        <f t="shared" si="2"/>
        <v>1002</v>
      </c>
      <c r="B16" s="91" t="s">
        <v>50</v>
      </c>
      <c r="C16" s="83" t="s">
        <v>55</v>
      </c>
      <c r="D16" s="83" t="s">
        <v>1178</v>
      </c>
      <c r="E16" s="83" t="s">
        <v>59</v>
      </c>
      <c r="F16" s="84">
        <v>44837.416666666664</v>
      </c>
      <c r="G16" s="84">
        <v>44837.697916666664</v>
      </c>
      <c r="H16" s="83" t="s">
        <v>54</v>
      </c>
      <c r="I16" s="85">
        <f t="shared" si="0"/>
        <v>6.75</v>
      </c>
      <c r="J16" s="83" t="s">
        <v>1178</v>
      </c>
      <c r="K16" s="95">
        <v>0</v>
      </c>
      <c r="L16" s="95">
        <v>0</v>
      </c>
      <c r="M16" s="92">
        <v>138</v>
      </c>
      <c r="N16" s="95">
        <v>0</v>
      </c>
      <c r="O16" s="95">
        <v>0</v>
      </c>
      <c r="P16" s="92">
        <v>138</v>
      </c>
      <c r="Q16" s="92">
        <v>0</v>
      </c>
      <c r="R16" s="92">
        <v>0</v>
      </c>
      <c r="S16" s="92">
        <v>0</v>
      </c>
      <c r="T16" s="92">
        <v>138</v>
      </c>
      <c r="U16" s="95">
        <v>0</v>
      </c>
      <c r="V16" s="83">
        <v>118.4</v>
      </c>
      <c r="W16" s="83"/>
      <c r="X16" s="83"/>
      <c r="Y16" s="83"/>
      <c r="Z16" s="83"/>
      <c r="AA16" s="93">
        <v>1</v>
      </c>
      <c r="AB16" s="134">
        <f t="shared" si="1"/>
        <v>0.79920000000000002</v>
      </c>
    </row>
    <row r="17" spans="1:28" ht="38.25" x14ac:dyDescent="0.3">
      <c r="A17" s="74">
        <f t="shared" si="2"/>
        <v>1003</v>
      </c>
      <c r="B17" s="91" t="s">
        <v>50</v>
      </c>
      <c r="C17" s="73" t="s">
        <v>67</v>
      </c>
      <c r="D17" s="73" t="s">
        <v>1102</v>
      </c>
      <c r="E17" s="73" t="s">
        <v>160</v>
      </c>
      <c r="F17" s="73" t="s">
        <v>1179</v>
      </c>
      <c r="G17" s="73" t="s">
        <v>1180</v>
      </c>
      <c r="H17" s="73" t="s">
        <v>72</v>
      </c>
      <c r="I17" s="73">
        <v>1.62</v>
      </c>
      <c r="J17" s="73" t="s">
        <v>163</v>
      </c>
      <c r="K17" s="95">
        <v>0</v>
      </c>
      <c r="L17" s="95">
        <v>0</v>
      </c>
      <c r="M17" s="73">
        <v>253</v>
      </c>
      <c r="N17" s="95">
        <v>0</v>
      </c>
      <c r="O17" s="95">
        <v>0</v>
      </c>
      <c r="P17" s="73">
        <v>253</v>
      </c>
      <c r="Q17" s="73">
        <v>0</v>
      </c>
      <c r="R17" s="73">
        <v>0</v>
      </c>
      <c r="S17" s="73">
        <v>5</v>
      </c>
      <c r="T17" s="73">
        <v>248</v>
      </c>
      <c r="U17" s="95">
        <v>0</v>
      </c>
      <c r="V17" s="73">
        <v>98</v>
      </c>
      <c r="W17" s="73"/>
      <c r="X17" s="73">
        <v>132</v>
      </c>
      <c r="Y17" s="73" t="s">
        <v>531</v>
      </c>
      <c r="Z17" s="73"/>
      <c r="AA17" s="121">
        <v>0</v>
      </c>
      <c r="AB17" s="134">
        <f t="shared" si="1"/>
        <v>0.15876000000000001</v>
      </c>
    </row>
    <row r="18" spans="1:28" ht="38.25" x14ac:dyDescent="0.3">
      <c r="A18" s="74">
        <f t="shared" si="2"/>
        <v>1004</v>
      </c>
      <c r="B18" s="91" t="s">
        <v>50</v>
      </c>
      <c r="C18" s="95" t="s">
        <v>55</v>
      </c>
      <c r="D18" s="95" t="s">
        <v>1181</v>
      </c>
      <c r="E18" s="95">
        <v>0.38</v>
      </c>
      <c r="F18" s="96">
        <v>44838.567361111112</v>
      </c>
      <c r="G18" s="96">
        <v>44838.6875</v>
      </c>
      <c r="H18" s="95" t="s">
        <v>54</v>
      </c>
      <c r="I18" s="97">
        <f t="shared" si="0"/>
        <v>2.8833333333022892</v>
      </c>
      <c r="J18" s="95" t="s">
        <v>1002</v>
      </c>
      <c r="K18" s="95">
        <v>0</v>
      </c>
      <c r="L18" s="95">
        <v>0</v>
      </c>
      <c r="M18" s="95">
        <v>5</v>
      </c>
      <c r="N18" s="95">
        <v>0</v>
      </c>
      <c r="O18" s="95">
        <v>0</v>
      </c>
      <c r="P18" s="95">
        <v>5</v>
      </c>
      <c r="Q18" s="95">
        <v>0</v>
      </c>
      <c r="R18" s="95">
        <v>0</v>
      </c>
      <c r="S18" s="95">
        <v>0</v>
      </c>
      <c r="T18" s="95">
        <v>5</v>
      </c>
      <c r="U18" s="95">
        <v>0</v>
      </c>
      <c r="V18" s="95">
        <v>67</v>
      </c>
      <c r="W18" s="95"/>
      <c r="X18" s="95"/>
      <c r="Y18" s="95"/>
      <c r="Z18" s="95"/>
      <c r="AA18" s="119">
        <v>1</v>
      </c>
      <c r="AB18" s="134">
        <f t="shared" si="1"/>
        <v>0.19318333333125337</v>
      </c>
    </row>
    <row r="19" spans="1:28" ht="38.25" x14ac:dyDescent="0.3">
      <c r="A19" s="74">
        <f t="shared" si="2"/>
        <v>1005</v>
      </c>
      <c r="B19" s="91" t="s">
        <v>50</v>
      </c>
      <c r="C19" s="95" t="s">
        <v>55</v>
      </c>
      <c r="D19" s="95" t="s">
        <v>1182</v>
      </c>
      <c r="E19" s="95">
        <v>0.38</v>
      </c>
      <c r="F19" s="96">
        <v>44838.611111111109</v>
      </c>
      <c r="G19" s="96">
        <v>44838.690972222219</v>
      </c>
      <c r="H19" s="95" t="s">
        <v>54</v>
      </c>
      <c r="I19" s="97">
        <f t="shared" si="0"/>
        <v>1.9166666666278616</v>
      </c>
      <c r="J19" s="95" t="s">
        <v>1183</v>
      </c>
      <c r="K19" s="95">
        <v>0</v>
      </c>
      <c r="L19" s="95">
        <v>0</v>
      </c>
      <c r="M19" s="95">
        <v>1</v>
      </c>
      <c r="N19" s="95">
        <v>0</v>
      </c>
      <c r="O19" s="95">
        <v>0</v>
      </c>
      <c r="P19" s="95">
        <v>1</v>
      </c>
      <c r="Q19" s="95">
        <v>0</v>
      </c>
      <c r="R19" s="95">
        <v>0</v>
      </c>
      <c r="S19" s="95">
        <v>0</v>
      </c>
      <c r="T19" s="95">
        <v>1</v>
      </c>
      <c r="U19" s="95">
        <v>0</v>
      </c>
      <c r="V19" s="95">
        <v>4</v>
      </c>
      <c r="W19" s="95"/>
      <c r="X19" s="95"/>
      <c r="Y19" s="95"/>
      <c r="Z19" s="95"/>
      <c r="AA19" s="119">
        <v>1</v>
      </c>
      <c r="AB19" s="134">
        <f t="shared" si="1"/>
        <v>7.6666666665114467E-3</v>
      </c>
    </row>
    <row r="20" spans="1:28" ht="38.25" x14ac:dyDescent="0.3">
      <c r="A20" s="74">
        <f t="shared" si="2"/>
        <v>1006</v>
      </c>
      <c r="B20" s="91" t="s">
        <v>50</v>
      </c>
      <c r="C20" s="73" t="s">
        <v>55</v>
      </c>
      <c r="D20" s="95" t="s">
        <v>1044</v>
      </c>
      <c r="E20" s="95">
        <v>0.38</v>
      </c>
      <c r="F20" s="96">
        <v>44838.373611111114</v>
      </c>
      <c r="G20" s="96">
        <v>44838.388888888891</v>
      </c>
      <c r="H20" s="95" t="s">
        <v>54</v>
      </c>
      <c r="I20" s="97">
        <f t="shared" si="0"/>
        <v>0.36666666663950309</v>
      </c>
      <c r="J20" s="95" t="s">
        <v>1184</v>
      </c>
      <c r="K20" s="95">
        <v>0</v>
      </c>
      <c r="L20" s="95">
        <v>0</v>
      </c>
      <c r="M20" s="95">
        <v>8</v>
      </c>
      <c r="N20" s="95">
        <v>0</v>
      </c>
      <c r="O20" s="95">
        <v>0</v>
      </c>
      <c r="P20" s="95">
        <v>8</v>
      </c>
      <c r="Q20" s="95">
        <v>0</v>
      </c>
      <c r="R20" s="95">
        <v>0</v>
      </c>
      <c r="S20" s="95">
        <v>0</v>
      </c>
      <c r="T20" s="95">
        <v>8</v>
      </c>
      <c r="U20" s="95">
        <v>0</v>
      </c>
      <c r="V20" s="95">
        <v>35</v>
      </c>
      <c r="W20" s="95"/>
      <c r="X20" s="95"/>
      <c r="Y20" s="95"/>
      <c r="Z20" s="95"/>
      <c r="AA20" s="119">
        <v>1</v>
      </c>
      <c r="AB20" s="134">
        <f t="shared" si="1"/>
        <v>1.2833333332382608E-2</v>
      </c>
    </row>
    <row r="21" spans="1:28" ht="38.25" x14ac:dyDescent="0.3">
      <c r="A21" s="74">
        <f t="shared" si="2"/>
        <v>1007</v>
      </c>
      <c r="B21" s="91" t="s">
        <v>50</v>
      </c>
      <c r="C21" s="73" t="s">
        <v>51</v>
      </c>
      <c r="D21" s="95" t="s">
        <v>1185</v>
      </c>
      <c r="E21" s="95" t="s">
        <v>59</v>
      </c>
      <c r="F21" s="96">
        <v>44838.410416666666</v>
      </c>
      <c r="G21" s="96">
        <v>44838.729166666664</v>
      </c>
      <c r="H21" s="95" t="s">
        <v>54</v>
      </c>
      <c r="I21" s="97">
        <f t="shared" si="0"/>
        <v>7.6499999999650754</v>
      </c>
      <c r="J21" s="95" t="s">
        <v>1164</v>
      </c>
      <c r="K21" s="95">
        <v>0</v>
      </c>
      <c r="L21" s="95">
        <v>0</v>
      </c>
      <c r="M21" s="95">
        <v>223</v>
      </c>
      <c r="N21" s="95">
        <v>0</v>
      </c>
      <c r="O21" s="95">
        <v>0</v>
      </c>
      <c r="P21" s="95">
        <v>223</v>
      </c>
      <c r="Q21" s="95">
        <v>0</v>
      </c>
      <c r="R21" s="95">
        <v>0</v>
      </c>
      <c r="S21" s="95">
        <v>0</v>
      </c>
      <c r="T21" s="95">
        <v>223</v>
      </c>
      <c r="U21" s="95">
        <v>0</v>
      </c>
      <c r="V21" s="95">
        <v>108</v>
      </c>
      <c r="W21" s="95"/>
      <c r="X21" s="95"/>
      <c r="Y21" s="95"/>
      <c r="Z21" s="95"/>
      <c r="AA21" s="119">
        <v>1</v>
      </c>
      <c r="AB21" s="134">
        <f t="shared" si="1"/>
        <v>0.82619999999622817</v>
      </c>
    </row>
    <row r="22" spans="1:28" ht="38.25" x14ac:dyDescent="0.3">
      <c r="A22" s="74">
        <f t="shared" si="2"/>
        <v>1008</v>
      </c>
      <c r="B22" s="91" t="s">
        <v>50</v>
      </c>
      <c r="C22" s="83" t="s">
        <v>55</v>
      </c>
      <c r="D22" s="83" t="s">
        <v>106</v>
      </c>
      <c r="E22" s="83" t="s">
        <v>59</v>
      </c>
      <c r="F22" s="84">
        <v>44838.44027777778</v>
      </c>
      <c r="G22" s="84">
        <v>44838.697916666664</v>
      </c>
      <c r="H22" s="83" t="s">
        <v>54</v>
      </c>
      <c r="I22" s="85">
        <f t="shared" si="0"/>
        <v>6.1833333332324401</v>
      </c>
      <c r="J22" s="83" t="s">
        <v>106</v>
      </c>
      <c r="K22" s="95">
        <v>0</v>
      </c>
      <c r="L22" s="95">
        <v>0</v>
      </c>
      <c r="M22" s="92">
        <v>98</v>
      </c>
      <c r="N22" s="95">
        <v>0</v>
      </c>
      <c r="O22" s="95">
        <v>0</v>
      </c>
      <c r="P22" s="92">
        <v>98</v>
      </c>
      <c r="Q22" s="92">
        <v>0</v>
      </c>
      <c r="R22" s="92">
        <v>0</v>
      </c>
      <c r="S22" s="92">
        <v>0</v>
      </c>
      <c r="T22" s="92">
        <v>98</v>
      </c>
      <c r="U22" s="95">
        <v>0</v>
      </c>
      <c r="V22" s="83">
        <v>43.52</v>
      </c>
      <c r="W22" s="83"/>
      <c r="X22" s="83"/>
      <c r="Y22" s="83"/>
      <c r="Z22" s="83"/>
      <c r="AA22" s="93">
        <v>1</v>
      </c>
      <c r="AB22" s="134">
        <f t="shared" si="1"/>
        <v>0.26909866666227583</v>
      </c>
    </row>
    <row r="23" spans="1:28" ht="38.25" x14ac:dyDescent="0.3">
      <c r="A23" s="74">
        <f t="shared" si="2"/>
        <v>1009</v>
      </c>
      <c r="B23" s="91" t="s">
        <v>50</v>
      </c>
      <c r="C23" s="83" t="s">
        <v>55</v>
      </c>
      <c r="D23" s="83" t="s">
        <v>538</v>
      </c>
      <c r="E23" s="83">
        <v>0.38</v>
      </c>
      <c r="F23" s="84">
        <v>44838.450694444444</v>
      </c>
      <c r="G23" s="84">
        <v>44838.705555555556</v>
      </c>
      <c r="H23" s="83" t="s">
        <v>54</v>
      </c>
      <c r="I23" s="85">
        <f t="shared" si="0"/>
        <v>6.1166666666977108</v>
      </c>
      <c r="J23" s="83" t="s">
        <v>538</v>
      </c>
      <c r="K23" s="95">
        <v>0</v>
      </c>
      <c r="L23" s="95">
        <v>0</v>
      </c>
      <c r="M23" s="92">
        <v>58</v>
      </c>
      <c r="N23" s="95">
        <v>0</v>
      </c>
      <c r="O23" s="95">
        <v>0</v>
      </c>
      <c r="P23" s="92">
        <v>58</v>
      </c>
      <c r="Q23" s="92">
        <v>0</v>
      </c>
      <c r="R23" s="92">
        <v>0</v>
      </c>
      <c r="S23" s="92">
        <v>0</v>
      </c>
      <c r="T23" s="92">
        <v>58</v>
      </c>
      <c r="U23" s="95">
        <v>0</v>
      </c>
      <c r="V23" s="83">
        <v>35.200000000000003</v>
      </c>
      <c r="W23" s="83"/>
      <c r="X23" s="83"/>
      <c r="Y23" s="83"/>
      <c r="Z23" s="83"/>
      <c r="AA23" s="93">
        <v>1</v>
      </c>
      <c r="AB23" s="134">
        <f t="shared" si="1"/>
        <v>0.21530666666775944</v>
      </c>
    </row>
    <row r="24" spans="1:28" ht="38.25" x14ac:dyDescent="0.3">
      <c r="A24" s="74">
        <f t="shared" si="2"/>
        <v>1010</v>
      </c>
      <c r="B24" s="91" t="s">
        <v>50</v>
      </c>
      <c r="C24" s="73" t="s">
        <v>55</v>
      </c>
      <c r="D24" s="73" t="s">
        <v>1186</v>
      </c>
      <c r="E24" s="73" t="s">
        <v>69</v>
      </c>
      <c r="F24" s="73" t="s">
        <v>1187</v>
      </c>
      <c r="G24" s="73" t="s">
        <v>1188</v>
      </c>
      <c r="H24" s="73" t="s">
        <v>72</v>
      </c>
      <c r="I24" s="73">
        <v>0.37</v>
      </c>
      <c r="J24" s="73" t="s">
        <v>73</v>
      </c>
      <c r="K24" s="95">
        <v>0</v>
      </c>
      <c r="L24" s="95">
        <v>0</v>
      </c>
      <c r="M24" s="73">
        <v>240</v>
      </c>
      <c r="N24" s="95">
        <v>0</v>
      </c>
      <c r="O24" s="95">
        <v>0</v>
      </c>
      <c r="P24" s="73">
        <v>240</v>
      </c>
      <c r="Q24" s="73">
        <v>0</v>
      </c>
      <c r="R24" s="73">
        <v>0</v>
      </c>
      <c r="S24" s="73">
        <v>0</v>
      </c>
      <c r="T24" s="73">
        <v>240</v>
      </c>
      <c r="U24" s="95">
        <v>0</v>
      </c>
      <c r="V24" s="73">
        <v>121</v>
      </c>
      <c r="W24" s="73"/>
      <c r="X24" s="73">
        <v>133</v>
      </c>
      <c r="Y24" s="98" t="s">
        <v>171</v>
      </c>
      <c r="Z24" s="73"/>
      <c r="AA24" s="121">
        <v>1</v>
      </c>
      <c r="AB24" s="134">
        <f t="shared" si="1"/>
        <v>4.4769999999999997E-2</v>
      </c>
    </row>
    <row r="25" spans="1:28" ht="38.25" x14ac:dyDescent="0.3">
      <c r="A25" s="74">
        <f t="shared" si="2"/>
        <v>1011</v>
      </c>
      <c r="B25" s="91" t="s">
        <v>50</v>
      </c>
      <c r="C25" s="95" t="s">
        <v>55</v>
      </c>
      <c r="D25" s="95" t="s">
        <v>1189</v>
      </c>
      <c r="E25" s="95">
        <v>0.38</v>
      </c>
      <c r="F25" s="96">
        <v>44839.396527777775</v>
      </c>
      <c r="G25" s="96">
        <v>44839.493055555555</v>
      </c>
      <c r="H25" s="95" t="s">
        <v>54</v>
      </c>
      <c r="I25" s="97">
        <f t="shared" si="0"/>
        <v>2.3166666667093523</v>
      </c>
      <c r="J25" s="95" t="s">
        <v>1149</v>
      </c>
      <c r="K25" s="95">
        <v>0</v>
      </c>
      <c r="L25" s="95">
        <v>0</v>
      </c>
      <c r="M25" s="95">
        <v>40</v>
      </c>
      <c r="N25" s="95">
        <v>0</v>
      </c>
      <c r="O25" s="95">
        <v>0</v>
      </c>
      <c r="P25" s="95">
        <v>40</v>
      </c>
      <c r="Q25" s="95">
        <v>0</v>
      </c>
      <c r="R25" s="95">
        <v>0</v>
      </c>
      <c r="S25" s="95">
        <v>0</v>
      </c>
      <c r="T25" s="95">
        <v>40</v>
      </c>
      <c r="U25" s="95">
        <v>0</v>
      </c>
      <c r="V25" s="95">
        <v>10</v>
      </c>
      <c r="W25" s="95"/>
      <c r="X25" s="95"/>
      <c r="Y25" s="95"/>
      <c r="Z25" s="95"/>
      <c r="AA25" s="119">
        <v>1</v>
      </c>
      <c r="AB25" s="134">
        <f t="shared" si="1"/>
        <v>2.3166666667093522E-2</v>
      </c>
    </row>
    <row r="26" spans="1:28" ht="38.25" x14ac:dyDescent="0.3">
      <c r="A26" s="74">
        <f t="shared" si="2"/>
        <v>1012</v>
      </c>
      <c r="B26" s="91" t="s">
        <v>50</v>
      </c>
      <c r="C26" s="95" t="s">
        <v>51</v>
      </c>
      <c r="D26" s="95" t="s">
        <v>1163</v>
      </c>
      <c r="E26" s="95" t="s">
        <v>59</v>
      </c>
      <c r="F26" s="96">
        <v>44839.395833333336</v>
      </c>
      <c r="G26" s="96">
        <v>44839.729166666664</v>
      </c>
      <c r="H26" s="95" t="s">
        <v>54</v>
      </c>
      <c r="I26" s="97">
        <f t="shared" si="0"/>
        <v>7.9999999998835847</v>
      </c>
      <c r="J26" s="95" t="s">
        <v>1164</v>
      </c>
      <c r="K26" s="95">
        <v>0</v>
      </c>
      <c r="L26" s="95">
        <v>0</v>
      </c>
      <c r="M26" s="95">
        <v>223</v>
      </c>
      <c r="N26" s="95">
        <v>0</v>
      </c>
      <c r="O26" s="95">
        <v>0</v>
      </c>
      <c r="P26" s="95">
        <v>223</v>
      </c>
      <c r="Q26" s="95">
        <v>0</v>
      </c>
      <c r="R26" s="95">
        <v>0</v>
      </c>
      <c r="S26" s="95">
        <v>0</v>
      </c>
      <c r="T26" s="95">
        <v>223</v>
      </c>
      <c r="U26" s="95">
        <v>0</v>
      </c>
      <c r="V26" s="95">
        <v>108</v>
      </c>
      <c r="W26" s="95"/>
      <c r="X26" s="95"/>
      <c r="Y26" s="95"/>
      <c r="Z26" s="95"/>
      <c r="AA26" s="119">
        <v>1</v>
      </c>
      <c r="AB26" s="134">
        <f t="shared" si="1"/>
        <v>0.86399999998742716</v>
      </c>
    </row>
    <row r="27" spans="1:28" ht="38.25" x14ac:dyDescent="0.3">
      <c r="A27" s="74">
        <f t="shared" si="2"/>
        <v>1013</v>
      </c>
      <c r="B27" s="91" t="s">
        <v>50</v>
      </c>
      <c r="C27" s="95" t="s">
        <v>55</v>
      </c>
      <c r="D27" s="95" t="s">
        <v>1190</v>
      </c>
      <c r="E27" s="95">
        <v>0.38</v>
      </c>
      <c r="F27" s="96">
        <v>44839.375</v>
      </c>
      <c r="G27" s="96">
        <v>44839.649305555555</v>
      </c>
      <c r="H27" s="95" t="s">
        <v>54</v>
      </c>
      <c r="I27" s="97">
        <f t="shared" si="0"/>
        <v>6.5833333333139308</v>
      </c>
      <c r="J27" s="95" t="s">
        <v>1191</v>
      </c>
      <c r="K27" s="95">
        <v>0</v>
      </c>
      <c r="L27" s="95">
        <v>0</v>
      </c>
      <c r="M27" s="95">
        <v>56</v>
      </c>
      <c r="N27" s="95">
        <v>0</v>
      </c>
      <c r="O27" s="95">
        <v>0</v>
      </c>
      <c r="P27" s="95">
        <v>56</v>
      </c>
      <c r="Q27" s="95">
        <v>0</v>
      </c>
      <c r="R27" s="95">
        <v>0</v>
      </c>
      <c r="S27" s="95">
        <v>0</v>
      </c>
      <c r="T27" s="95">
        <v>56</v>
      </c>
      <c r="U27" s="95">
        <v>0</v>
      </c>
      <c r="V27" s="95">
        <v>23</v>
      </c>
      <c r="W27" s="95"/>
      <c r="X27" s="95"/>
      <c r="Y27" s="95"/>
      <c r="Z27" s="95"/>
      <c r="AA27" s="119">
        <v>1</v>
      </c>
      <c r="AB27" s="134">
        <f t="shared" si="1"/>
        <v>0.15141666666622042</v>
      </c>
    </row>
    <row r="28" spans="1:28" ht="38.25" x14ac:dyDescent="0.3">
      <c r="A28" s="74">
        <f t="shared" si="2"/>
        <v>1014</v>
      </c>
      <c r="B28" s="91" t="s">
        <v>50</v>
      </c>
      <c r="C28" s="95" t="s">
        <v>55</v>
      </c>
      <c r="D28" s="95" t="s">
        <v>477</v>
      </c>
      <c r="E28" s="95">
        <v>0.38</v>
      </c>
      <c r="F28" s="96">
        <v>44839.574305555558</v>
      </c>
      <c r="G28" s="96">
        <v>44839.680555555555</v>
      </c>
      <c r="H28" s="95" t="s">
        <v>54</v>
      </c>
      <c r="I28" s="97">
        <f t="shared" si="0"/>
        <v>2.5499999999301508</v>
      </c>
      <c r="J28" s="95" t="s">
        <v>1165</v>
      </c>
      <c r="K28" s="95">
        <v>0</v>
      </c>
      <c r="L28" s="95">
        <v>0</v>
      </c>
      <c r="M28" s="95">
        <v>35</v>
      </c>
      <c r="N28" s="95">
        <v>0</v>
      </c>
      <c r="O28" s="95">
        <v>0</v>
      </c>
      <c r="P28" s="95">
        <v>35</v>
      </c>
      <c r="Q28" s="95">
        <v>0</v>
      </c>
      <c r="R28" s="95">
        <v>0</v>
      </c>
      <c r="S28" s="95">
        <v>0</v>
      </c>
      <c r="T28" s="95">
        <v>35</v>
      </c>
      <c r="U28" s="95">
        <v>0</v>
      </c>
      <c r="V28" s="95">
        <v>54</v>
      </c>
      <c r="W28" s="95"/>
      <c r="X28" s="95"/>
      <c r="Y28" s="95"/>
      <c r="Z28" s="95"/>
      <c r="AA28" s="119">
        <v>1</v>
      </c>
      <c r="AB28" s="134">
        <f t="shared" si="1"/>
        <v>0.13769999999622815</v>
      </c>
    </row>
    <row r="29" spans="1:28" ht="38.25" x14ac:dyDescent="0.3">
      <c r="A29" s="74">
        <f t="shared" si="2"/>
        <v>1015</v>
      </c>
      <c r="B29" s="91" t="s">
        <v>50</v>
      </c>
      <c r="C29" s="95" t="s">
        <v>55</v>
      </c>
      <c r="D29" s="95" t="s">
        <v>477</v>
      </c>
      <c r="E29" s="95">
        <v>0.38</v>
      </c>
      <c r="F29" s="96">
        <v>44839.396527777775</v>
      </c>
      <c r="G29" s="96">
        <v>44839.493055555555</v>
      </c>
      <c r="H29" s="95" t="s">
        <v>54</v>
      </c>
      <c r="I29" s="97">
        <f t="shared" si="0"/>
        <v>2.3166666667093523</v>
      </c>
      <c r="J29" s="95" t="s">
        <v>1170</v>
      </c>
      <c r="K29" s="95">
        <v>0</v>
      </c>
      <c r="L29" s="95">
        <v>0</v>
      </c>
      <c r="M29" s="95">
        <v>40</v>
      </c>
      <c r="N29" s="95">
        <v>0</v>
      </c>
      <c r="O29" s="95">
        <v>0</v>
      </c>
      <c r="P29" s="95">
        <v>40</v>
      </c>
      <c r="Q29" s="95">
        <v>0</v>
      </c>
      <c r="R29" s="95">
        <v>0</v>
      </c>
      <c r="S29" s="95">
        <v>0</v>
      </c>
      <c r="T29" s="95">
        <v>40</v>
      </c>
      <c r="U29" s="95">
        <v>0</v>
      </c>
      <c r="V29" s="95">
        <v>10</v>
      </c>
      <c r="W29" s="95"/>
      <c r="X29" s="95"/>
      <c r="Y29" s="95"/>
      <c r="Z29" s="95"/>
      <c r="AA29" s="119">
        <v>1</v>
      </c>
      <c r="AB29" s="134">
        <f t="shared" si="1"/>
        <v>2.3166666667093522E-2</v>
      </c>
    </row>
    <row r="30" spans="1:28" ht="38.25" x14ac:dyDescent="0.3">
      <c r="A30" s="74">
        <f t="shared" si="2"/>
        <v>1016</v>
      </c>
      <c r="B30" s="91" t="s">
        <v>50</v>
      </c>
      <c r="C30" s="83" t="s">
        <v>55</v>
      </c>
      <c r="D30" s="83" t="s">
        <v>1115</v>
      </c>
      <c r="E30" s="83" t="s">
        <v>59</v>
      </c>
      <c r="F30" s="84">
        <v>44839.404861111114</v>
      </c>
      <c r="G30" s="84">
        <v>44839.64166666667</v>
      </c>
      <c r="H30" s="83" t="s">
        <v>54</v>
      </c>
      <c r="I30" s="85">
        <f t="shared" si="0"/>
        <v>5.6833333333488554</v>
      </c>
      <c r="J30" s="83" t="s">
        <v>1115</v>
      </c>
      <c r="K30" s="95">
        <v>0</v>
      </c>
      <c r="L30" s="95">
        <v>0</v>
      </c>
      <c r="M30" s="92">
        <v>21</v>
      </c>
      <c r="N30" s="95">
        <v>0</v>
      </c>
      <c r="O30" s="95">
        <v>0</v>
      </c>
      <c r="P30" s="92">
        <v>21</v>
      </c>
      <c r="Q30" s="92">
        <v>0</v>
      </c>
      <c r="R30" s="92">
        <v>0</v>
      </c>
      <c r="S30" s="92">
        <v>0</v>
      </c>
      <c r="T30" s="92">
        <v>21</v>
      </c>
      <c r="U30" s="95">
        <v>0</v>
      </c>
      <c r="V30" s="83">
        <v>83.84</v>
      </c>
      <c r="W30" s="83"/>
      <c r="X30" s="83"/>
      <c r="Y30" s="83"/>
      <c r="Z30" s="83"/>
      <c r="AA30" s="93">
        <v>1</v>
      </c>
      <c r="AB30" s="134">
        <f t="shared" si="1"/>
        <v>0.47649066666796808</v>
      </c>
    </row>
    <row r="31" spans="1:28" ht="38.25" x14ac:dyDescent="0.3">
      <c r="A31" s="74">
        <f t="shared" si="2"/>
        <v>1017</v>
      </c>
      <c r="B31" s="91" t="s">
        <v>50</v>
      </c>
      <c r="C31" s="83" t="s">
        <v>55</v>
      </c>
      <c r="D31" s="83" t="s">
        <v>1192</v>
      </c>
      <c r="E31" s="83">
        <v>0.38</v>
      </c>
      <c r="F31" s="84">
        <v>44839.405555555553</v>
      </c>
      <c r="G31" s="84">
        <v>44839.669444444444</v>
      </c>
      <c r="H31" s="83" t="s">
        <v>54</v>
      </c>
      <c r="I31" s="85">
        <f t="shared" si="0"/>
        <v>6.3333333333721384</v>
      </c>
      <c r="J31" s="83" t="s">
        <v>1192</v>
      </c>
      <c r="K31" s="95">
        <v>0</v>
      </c>
      <c r="L31" s="95">
        <v>0</v>
      </c>
      <c r="M31" s="92">
        <v>23</v>
      </c>
      <c r="N31" s="95">
        <v>0</v>
      </c>
      <c r="O31" s="95">
        <v>0</v>
      </c>
      <c r="P31" s="92">
        <v>23</v>
      </c>
      <c r="Q31" s="92">
        <v>0</v>
      </c>
      <c r="R31" s="92">
        <v>0</v>
      </c>
      <c r="S31" s="92">
        <v>0</v>
      </c>
      <c r="T31" s="92">
        <v>23</v>
      </c>
      <c r="U31" s="95">
        <v>0</v>
      </c>
      <c r="V31" s="83">
        <v>10.88</v>
      </c>
      <c r="W31" s="83"/>
      <c r="X31" s="83"/>
      <c r="Y31" s="83"/>
      <c r="Z31" s="83"/>
      <c r="AA31" s="93">
        <v>1</v>
      </c>
      <c r="AB31" s="134">
        <f t="shared" si="1"/>
        <v>6.8906666667088876E-2</v>
      </c>
    </row>
    <row r="32" spans="1:28" ht="38.25" x14ac:dyDescent="0.3">
      <c r="A32" s="74">
        <f t="shared" si="2"/>
        <v>1018</v>
      </c>
      <c r="B32" s="91" t="s">
        <v>50</v>
      </c>
      <c r="C32" s="83" t="s">
        <v>51</v>
      </c>
      <c r="D32" s="83" t="s">
        <v>760</v>
      </c>
      <c r="E32" s="83" t="s">
        <v>102</v>
      </c>
      <c r="F32" s="84">
        <v>44839.634027777778</v>
      </c>
      <c r="G32" s="84">
        <v>44839.652777777781</v>
      </c>
      <c r="H32" s="83" t="s">
        <v>54</v>
      </c>
      <c r="I32" s="85">
        <f t="shared" si="0"/>
        <v>0.45000000006984919</v>
      </c>
      <c r="J32" s="83" t="s">
        <v>761</v>
      </c>
      <c r="K32" s="95">
        <v>0</v>
      </c>
      <c r="L32" s="95">
        <v>0</v>
      </c>
      <c r="M32" s="92">
        <v>125</v>
      </c>
      <c r="N32" s="95">
        <v>0</v>
      </c>
      <c r="O32" s="95">
        <v>0</v>
      </c>
      <c r="P32" s="92">
        <v>125</v>
      </c>
      <c r="Q32" s="92">
        <v>0</v>
      </c>
      <c r="R32" s="92">
        <v>0</v>
      </c>
      <c r="S32" s="92">
        <v>0</v>
      </c>
      <c r="T32" s="92">
        <v>125</v>
      </c>
      <c r="U32" s="95">
        <v>0</v>
      </c>
      <c r="V32" s="83">
        <v>79.98</v>
      </c>
      <c r="W32" s="83"/>
      <c r="X32" s="83"/>
      <c r="Y32" s="83"/>
      <c r="Z32" s="83"/>
      <c r="AA32" s="93">
        <v>1</v>
      </c>
      <c r="AB32" s="134">
        <f t="shared" si="1"/>
        <v>3.599100000558654E-2</v>
      </c>
    </row>
    <row r="33" spans="1:28" ht="38.25" x14ac:dyDescent="0.3">
      <c r="A33" s="74">
        <f t="shared" si="2"/>
        <v>1019</v>
      </c>
      <c r="B33" s="91" t="s">
        <v>50</v>
      </c>
      <c r="C33" s="83" t="s">
        <v>55</v>
      </c>
      <c r="D33" s="95" t="s">
        <v>477</v>
      </c>
      <c r="E33" s="95">
        <v>0.38</v>
      </c>
      <c r="F33" s="96">
        <v>44840.402777777781</v>
      </c>
      <c r="G33" s="96">
        <v>44840.493055555555</v>
      </c>
      <c r="H33" s="95" t="s">
        <v>54</v>
      </c>
      <c r="I33" s="97">
        <f t="shared" si="0"/>
        <v>2.1666666665696539</v>
      </c>
      <c r="J33" s="95" t="s">
        <v>1170</v>
      </c>
      <c r="K33" s="95">
        <v>0</v>
      </c>
      <c r="L33" s="95">
        <v>0</v>
      </c>
      <c r="M33" s="95">
        <v>40</v>
      </c>
      <c r="N33" s="95">
        <v>0</v>
      </c>
      <c r="O33" s="95">
        <v>0</v>
      </c>
      <c r="P33" s="95">
        <v>40</v>
      </c>
      <c r="Q33" s="95">
        <v>0</v>
      </c>
      <c r="R33" s="95">
        <v>0</v>
      </c>
      <c r="S33" s="95">
        <v>0</v>
      </c>
      <c r="T33" s="95">
        <v>40</v>
      </c>
      <c r="U33" s="95">
        <v>0</v>
      </c>
      <c r="V33" s="95">
        <v>10</v>
      </c>
      <c r="W33" s="95"/>
      <c r="X33" s="95"/>
      <c r="Y33" s="95"/>
      <c r="Z33" s="95"/>
      <c r="AA33" s="119">
        <v>1</v>
      </c>
      <c r="AB33" s="134">
        <f t="shared" si="1"/>
        <v>2.1666666665696541E-2</v>
      </c>
    </row>
    <row r="34" spans="1:28" ht="38.25" x14ac:dyDescent="0.3">
      <c r="A34" s="74">
        <f t="shared" si="2"/>
        <v>1020</v>
      </c>
      <c r="B34" s="91" t="s">
        <v>50</v>
      </c>
      <c r="C34" s="83" t="s">
        <v>55</v>
      </c>
      <c r="D34" s="95" t="s">
        <v>1138</v>
      </c>
      <c r="E34" s="95">
        <v>0.38</v>
      </c>
      <c r="F34" s="96">
        <v>44840.583333333336</v>
      </c>
      <c r="G34" s="96">
        <v>44840.701388888891</v>
      </c>
      <c r="H34" s="95" t="s">
        <v>54</v>
      </c>
      <c r="I34" s="97">
        <f t="shared" si="0"/>
        <v>2.8333333333139308</v>
      </c>
      <c r="J34" s="95" t="s">
        <v>1137</v>
      </c>
      <c r="K34" s="95">
        <v>0</v>
      </c>
      <c r="L34" s="95">
        <v>0</v>
      </c>
      <c r="M34" s="95">
        <v>35</v>
      </c>
      <c r="N34" s="95">
        <v>0</v>
      </c>
      <c r="O34" s="95">
        <v>0</v>
      </c>
      <c r="P34" s="95">
        <v>35</v>
      </c>
      <c r="Q34" s="95">
        <v>0</v>
      </c>
      <c r="R34" s="95">
        <v>0</v>
      </c>
      <c r="S34" s="95">
        <v>0</v>
      </c>
      <c r="T34" s="95">
        <v>35</v>
      </c>
      <c r="U34" s="95">
        <v>0</v>
      </c>
      <c r="V34" s="95">
        <v>54</v>
      </c>
      <c r="W34" s="95"/>
      <c r="X34" s="95"/>
      <c r="Y34" s="95"/>
      <c r="Z34" s="95"/>
      <c r="AA34" s="119">
        <v>1</v>
      </c>
      <c r="AB34" s="134">
        <f t="shared" si="1"/>
        <v>0.15299999999895225</v>
      </c>
    </row>
    <row r="35" spans="1:28" ht="38.25" x14ac:dyDescent="0.3">
      <c r="A35" s="74">
        <f t="shared" si="2"/>
        <v>1021</v>
      </c>
      <c r="B35" s="91" t="s">
        <v>50</v>
      </c>
      <c r="C35" s="83" t="s">
        <v>55</v>
      </c>
      <c r="D35" s="95" t="s">
        <v>173</v>
      </c>
      <c r="E35" s="95">
        <v>0.38</v>
      </c>
      <c r="F35" s="96">
        <v>44840.375</v>
      </c>
      <c r="G35" s="96">
        <v>44840.442361111112</v>
      </c>
      <c r="H35" s="95" t="s">
        <v>54</v>
      </c>
      <c r="I35" s="97">
        <f t="shared" si="0"/>
        <v>1.6166666666977108</v>
      </c>
      <c r="J35" s="95" t="s">
        <v>1193</v>
      </c>
      <c r="K35" s="95">
        <v>0</v>
      </c>
      <c r="L35" s="95">
        <v>0</v>
      </c>
      <c r="M35" s="95">
        <v>213</v>
      </c>
      <c r="N35" s="95">
        <v>0</v>
      </c>
      <c r="O35" s="95">
        <v>0</v>
      </c>
      <c r="P35" s="95">
        <v>213</v>
      </c>
      <c r="Q35" s="95">
        <v>0</v>
      </c>
      <c r="R35" s="95">
        <v>0</v>
      </c>
      <c r="S35" s="95">
        <v>0</v>
      </c>
      <c r="T35" s="95">
        <v>213</v>
      </c>
      <c r="U35" s="95">
        <v>0</v>
      </c>
      <c r="V35" s="95">
        <v>182</v>
      </c>
      <c r="W35" s="95"/>
      <c r="X35" s="95"/>
      <c r="Y35" s="95"/>
      <c r="Z35" s="95"/>
      <c r="AA35" s="119">
        <v>1</v>
      </c>
      <c r="AB35" s="134">
        <f t="shared" si="1"/>
        <v>0.29423333333898338</v>
      </c>
    </row>
    <row r="36" spans="1:28" ht="38.25" x14ac:dyDescent="0.3">
      <c r="A36" s="74">
        <f t="shared" si="2"/>
        <v>1022</v>
      </c>
      <c r="B36" s="91" t="s">
        <v>50</v>
      </c>
      <c r="C36" s="100" t="s">
        <v>55</v>
      </c>
      <c r="D36" s="95" t="s">
        <v>1194</v>
      </c>
      <c r="E36" s="95">
        <v>0.38</v>
      </c>
      <c r="F36" s="96">
        <v>44840.375</v>
      </c>
      <c r="G36" s="96">
        <v>44840.680555555555</v>
      </c>
      <c r="H36" s="95" t="s">
        <v>54</v>
      </c>
      <c r="I36" s="97">
        <f t="shared" si="0"/>
        <v>7.3333333333139308</v>
      </c>
      <c r="J36" s="95" t="s">
        <v>1195</v>
      </c>
      <c r="K36" s="95">
        <v>0</v>
      </c>
      <c r="L36" s="95">
        <v>0</v>
      </c>
      <c r="M36" s="95">
        <v>2</v>
      </c>
      <c r="N36" s="95">
        <v>0</v>
      </c>
      <c r="O36" s="95">
        <v>0</v>
      </c>
      <c r="P36" s="95">
        <v>2</v>
      </c>
      <c r="Q36" s="95">
        <v>0</v>
      </c>
      <c r="R36" s="95">
        <v>0</v>
      </c>
      <c r="S36" s="95">
        <v>0</v>
      </c>
      <c r="T36" s="95">
        <v>2</v>
      </c>
      <c r="U36" s="95">
        <v>0</v>
      </c>
      <c r="V36" s="95">
        <v>3</v>
      </c>
      <c r="W36" s="95"/>
      <c r="X36" s="95"/>
      <c r="Y36" s="95"/>
      <c r="Z36" s="95"/>
      <c r="AA36" s="119">
        <v>1</v>
      </c>
      <c r="AB36" s="134">
        <f t="shared" si="1"/>
        <v>2.1999999999941792E-2</v>
      </c>
    </row>
    <row r="37" spans="1:28" ht="38.25" x14ac:dyDescent="0.3">
      <c r="A37" s="74">
        <f t="shared" si="2"/>
        <v>1023</v>
      </c>
      <c r="B37" s="91" t="s">
        <v>50</v>
      </c>
      <c r="C37" s="100" t="s">
        <v>51</v>
      </c>
      <c r="D37" s="95" t="s">
        <v>1163</v>
      </c>
      <c r="E37" s="95" t="s">
        <v>59</v>
      </c>
      <c r="F37" s="96">
        <v>44840.430555555555</v>
      </c>
      <c r="G37" s="96">
        <v>44840.666666666664</v>
      </c>
      <c r="H37" s="95" t="s">
        <v>54</v>
      </c>
      <c r="I37" s="97">
        <f t="shared" si="0"/>
        <v>5.6666666666278616</v>
      </c>
      <c r="J37" s="95" t="s">
        <v>1164</v>
      </c>
      <c r="K37" s="95">
        <v>0</v>
      </c>
      <c r="L37" s="95">
        <v>0</v>
      </c>
      <c r="M37" s="95">
        <v>223</v>
      </c>
      <c r="N37" s="95">
        <v>0</v>
      </c>
      <c r="O37" s="95">
        <v>0</v>
      </c>
      <c r="P37" s="95">
        <v>223</v>
      </c>
      <c r="Q37" s="95">
        <v>0</v>
      </c>
      <c r="R37" s="95">
        <v>0</v>
      </c>
      <c r="S37" s="95">
        <v>0</v>
      </c>
      <c r="T37" s="95">
        <v>223</v>
      </c>
      <c r="U37" s="95">
        <v>0</v>
      </c>
      <c r="V37" s="95">
        <v>108</v>
      </c>
      <c r="W37" s="95"/>
      <c r="X37" s="95"/>
      <c r="Y37" s="95"/>
      <c r="Z37" s="95"/>
      <c r="AA37" s="119">
        <v>1</v>
      </c>
      <c r="AB37" s="134">
        <f t="shared" si="1"/>
        <v>0.61199999999580901</v>
      </c>
    </row>
    <row r="38" spans="1:28" ht="38.25" x14ac:dyDescent="0.3">
      <c r="A38" s="74">
        <f t="shared" si="2"/>
        <v>1024</v>
      </c>
      <c r="B38" s="91" t="s">
        <v>50</v>
      </c>
      <c r="C38" s="73" t="s">
        <v>55</v>
      </c>
      <c r="D38" s="95" t="s">
        <v>339</v>
      </c>
      <c r="E38" s="95">
        <v>0.38</v>
      </c>
      <c r="F38" s="96">
        <v>44840.563888888886</v>
      </c>
      <c r="G38" s="96">
        <v>44840.6875</v>
      </c>
      <c r="H38" s="95" t="s">
        <v>54</v>
      </c>
      <c r="I38" s="97">
        <f t="shared" si="0"/>
        <v>2.9666666667326353</v>
      </c>
      <c r="J38" s="95" t="s">
        <v>1196</v>
      </c>
      <c r="K38" s="95">
        <v>0</v>
      </c>
      <c r="L38" s="95">
        <v>0</v>
      </c>
      <c r="M38" s="95">
        <v>5</v>
      </c>
      <c r="N38" s="95">
        <v>0</v>
      </c>
      <c r="O38" s="95">
        <v>0</v>
      </c>
      <c r="P38" s="95">
        <v>5</v>
      </c>
      <c r="Q38" s="95">
        <v>0</v>
      </c>
      <c r="R38" s="95">
        <v>0</v>
      </c>
      <c r="S38" s="95">
        <v>0</v>
      </c>
      <c r="T38" s="95">
        <v>5</v>
      </c>
      <c r="U38" s="95">
        <v>0</v>
      </c>
      <c r="V38" s="95">
        <v>3</v>
      </c>
      <c r="W38" s="95"/>
      <c r="X38" s="95"/>
      <c r="Y38" s="95"/>
      <c r="Z38" s="95"/>
      <c r="AA38" s="119">
        <v>1</v>
      </c>
      <c r="AB38" s="134">
        <f t="shared" si="1"/>
        <v>8.9000000001979059E-3</v>
      </c>
    </row>
    <row r="39" spans="1:28" ht="38.25" x14ac:dyDescent="0.3">
      <c r="A39" s="74">
        <f t="shared" si="2"/>
        <v>1025</v>
      </c>
      <c r="B39" s="91" t="s">
        <v>50</v>
      </c>
      <c r="C39" s="73" t="s">
        <v>55</v>
      </c>
      <c r="D39" s="73" t="s">
        <v>1197</v>
      </c>
      <c r="E39" s="73" t="s">
        <v>69</v>
      </c>
      <c r="F39" s="73" t="s">
        <v>1198</v>
      </c>
      <c r="G39" s="73" t="s">
        <v>1199</v>
      </c>
      <c r="H39" s="73" t="s">
        <v>72</v>
      </c>
      <c r="I39" s="73">
        <v>2.5299999999999998</v>
      </c>
      <c r="J39" s="73" t="s">
        <v>73</v>
      </c>
      <c r="K39" s="95">
        <v>0</v>
      </c>
      <c r="L39" s="95">
        <v>0</v>
      </c>
      <c r="M39" s="73">
        <v>74</v>
      </c>
      <c r="N39" s="95">
        <v>0</v>
      </c>
      <c r="O39" s="95">
        <v>0</v>
      </c>
      <c r="P39" s="73">
        <v>74</v>
      </c>
      <c r="Q39" s="95">
        <v>0</v>
      </c>
      <c r="R39" s="95">
        <v>0</v>
      </c>
      <c r="S39" s="95">
        <v>0</v>
      </c>
      <c r="T39" s="73">
        <v>74</v>
      </c>
      <c r="U39" s="95">
        <v>0</v>
      </c>
      <c r="V39" s="73">
        <v>31</v>
      </c>
      <c r="W39" s="73"/>
      <c r="X39" s="73">
        <v>134</v>
      </c>
      <c r="Y39" s="73" t="s">
        <v>113</v>
      </c>
      <c r="Z39" s="73" t="s">
        <v>114</v>
      </c>
      <c r="AA39" s="121">
        <v>1</v>
      </c>
      <c r="AB39" s="134">
        <f t="shared" si="1"/>
        <v>7.8429999999999986E-2</v>
      </c>
    </row>
    <row r="40" spans="1:28" ht="38.25" x14ac:dyDescent="0.3">
      <c r="A40" s="74">
        <f t="shared" si="2"/>
        <v>1026</v>
      </c>
      <c r="B40" s="91" t="s">
        <v>50</v>
      </c>
      <c r="C40" s="95" t="s">
        <v>55</v>
      </c>
      <c r="D40" s="95" t="s">
        <v>1200</v>
      </c>
      <c r="E40" s="95">
        <v>0.38</v>
      </c>
      <c r="F40" s="99">
        <v>44841.375</v>
      </c>
      <c r="G40" s="96">
        <v>44841.479166666664</v>
      </c>
      <c r="H40" s="95" t="s">
        <v>54</v>
      </c>
      <c r="I40" s="97">
        <f t="shared" si="0"/>
        <v>2.4999999999417923</v>
      </c>
      <c r="J40" s="95" t="s">
        <v>1201</v>
      </c>
      <c r="K40" s="95">
        <v>0</v>
      </c>
      <c r="L40" s="95">
        <v>0</v>
      </c>
      <c r="M40" s="95">
        <v>4</v>
      </c>
      <c r="N40" s="95">
        <v>0</v>
      </c>
      <c r="O40" s="95">
        <v>0</v>
      </c>
      <c r="P40" s="95">
        <v>4</v>
      </c>
      <c r="Q40" s="95">
        <v>0</v>
      </c>
      <c r="R40" s="95">
        <v>0</v>
      </c>
      <c r="S40" s="95">
        <v>0</v>
      </c>
      <c r="T40" s="95">
        <v>4</v>
      </c>
      <c r="U40" s="95">
        <v>0</v>
      </c>
      <c r="V40" s="95">
        <v>2</v>
      </c>
      <c r="W40" s="95"/>
      <c r="X40" s="95"/>
      <c r="Y40" s="95"/>
      <c r="Z40" s="95"/>
      <c r="AA40" s="119">
        <v>1</v>
      </c>
      <c r="AB40" s="134">
        <f t="shared" si="1"/>
        <v>4.9999999998835845E-3</v>
      </c>
    </row>
    <row r="41" spans="1:28" ht="38.25" x14ac:dyDescent="0.3">
      <c r="A41" s="74">
        <f t="shared" si="2"/>
        <v>1027</v>
      </c>
      <c r="B41" s="91" t="s">
        <v>50</v>
      </c>
      <c r="C41" s="95" t="s">
        <v>55</v>
      </c>
      <c r="D41" s="95" t="s">
        <v>1202</v>
      </c>
      <c r="E41" s="95">
        <v>0.38</v>
      </c>
      <c r="F41" s="99">
        <v>44841.444444444445</v>
      </c>
      <c r="G41" s="96">
        <v>44841.465277777781</v>
      </c>
      <c r="H41" s="95" t="s">
        <v>54</v>
      </c>
      <c r="I41" s="97">
        <f t="shared" si="0"/>
        <v>0.50000000005820766</v>
      </c>
      <c r="J41" s="95" t="s">
        <v>1203</v>
      </c>
      <c r="K41" s="95">
        <v>0</v>
      </c>
      <c r="L41" s="95">
        <v>0</v>
      </c>
      <c r="M41" s="95">
        <v>10</v>
      </c>
      <c r="N41" s="95">
        <v>0</v>
      </c>
      <c r="O41" s="95">
        <v>0</v>
      </c>
      <c r="P41" s="95">
        <v>10</v>
      </c>
      <c r="Q41" s="95">
        <v>0</v>
      </c>
      <c r="R41" s="95">
        <v>0</v>
      </c>
      <c r="S41" s="95">
        <v>0</v>
      </c>
      <c r="T41" s="95">
        <v>10</v>
      </c>
      <c r="U41" s="95">
        <v>0</v>
      </c>
      <c r="V41" s="95">
        <v>12</v>
      </c>
      <c r="W41" s="95"/>
      <c r="X41" s="95"/>
      <c r="Y41" s="95"/>
      <c r="Z41" s="95"/>
      <c r="AA41" s="119">
        <v>1</v>
      </c>
      <c r="AB41" s="134">
        <f t="shared" si="1"/>
        <v>6.0000000006984917E-3</v>
      </c>
    </row>
    <row r="42" spans="1:28" ht="38.25" x14ac:dyDescent="0.3">
      <c r="A42" s="74">
        <f t="shared" si="2"/>
        <v>1028</v>
      </c>
      <c r="B42" s="91" t="s">
        <v>50</v>
      </c>
      <c r="C42" s="95" t="s">
        <v>55</v>
      </c>
      <c r="D42" s="95" t="s">
        <v>477</v>
      </c>
      <c r="E42" s="95">
        <v>0.38</v>
      </c>
      <c r="F42" s="99">
        <v>44841.576388888891</v>
      </c>
      <c r="G42" s="96">
        <v>44841.6875</v>
      </c>
      <c r="H42" s="95" t="s">
        <v>54</v>
      </c>
      <c r="I42" s="97">
        <f t="shared" si="0"/>
        <v>2.6666666666278616</v>
      </c>
      <c r="J42" s="95" t="s">
        <v>1204</v>
      </c>
      <c r="K42" s="95">
        <v>0</v>
      </c>
      <c r="L42" s="95">
        <v>0</v>
      </c>
      <c r="M42" s="95">
        <v>35</v>
      </c>
      <c r="N42" s="95">
        <v>0</v>
      </c>
      <c r="O42" s="95">
        <v>0</v>
      </c>
      <c r="P42" s="95">
        <v>35</v>
      </c>
      <c r="Q42" s="95">
        <v>0</v>
      </c>
      <c r="R42" s="95">
        <v>0</v>
      </c>
      <c r="S42" s="95">
        <v>0</v>
      </c>
      <c r="T42" s="95">
        <v>35</v>
      </c>
      <c r="U42" s="95">
        <v>0</v>
      </c>
      <c r="V42" s="95">
        <v>54</v>
      </c>
      <c r="W42" s="95"/>
      <c r="X42" s="95"/>
      <c r="Y42" s="95"/>
      <c r="Z42" s="95"/>
      <c r="AA42" s="119">
        <v>1</v>
      </c>
      <c r="AB42" s="134">
        <f t="shared" si="1"/>
        <v>0.14399999999790453</v>
      </c>
    </row>
    <row r="43" spans="1:28" ht="38.25" x14ac:dyDescent="0.3">
      <c r="A43" s="74">
        <f t="shared" si="2"/>
        <v>1029</v>
      </c>
      <c r="B43" s="91" t="s">
        <v>50</v>
      </c>
      <c r="C43" s="95" t="s">
        <v>55</v>
      </c>
      <c r="D43" s="95" t="s">
        <v>477</v>
      </c>
      <c r="E43" s="95">
        <v>0.38</v>
      </c>
      <c r="F43" s="99">
        <v>44841.393750000003</v>
      </c>
      <c r="G43" s="96">
        <v>44841.465277777781</v>
      </c>
      <c r="H43" s="95" t="s">
        <v>54</v>
      </c>
      <c r="I43" s="97">
        <f t="shared" si="0"/>
        <v>1.7166666666744277</v>
      </c>
      <c r="J43" s="95" t="s">
        <v>1170</v>
      </c>
      <c r="K43" s="95">
        <v>0</v>
      </c>
      <c r="L43" s="95">
        <v>0</v>
      </c>
      <c r="M43" s="95">
        <v>40</v>
      </c>
      <c r="N43" s="95">
        <v>0</v>
      </c>
      <c r="O43" s="95">
        <v>0</v>
      </c>
      <c r="P43" s="95">
        <v>40</v>
      </c>
      <c r="Q43" s="95">
        <v>0</v>
      </c>
      <c r="R43" s="95">
        <v>0</v>
      </c>
      <c r="S43" s="95">
        <v>0</v>
      </c>
      <c r="T43" s="95">
        <v>40</v>
      </c>
      <c r="U43" s="95">
        <v>0</v>
      </c>
      <c r="V43" s="95">
        <v>10</v>
      </c>
      <c r="W43" s="95"/>
      <c r="X43" s="95"/>
      <c r="Y43" s="95"/>
      <c r="Z43" s="95"/>
      <c r="AA43" s="119">
        <v>1</v>
      </c>
      <c r="AB43" s="134">
        <f t="shared" si="1"/>
        <v>1.7166666666744278E-2</v>
      </c>
    </row>
    <row r="44" spans="1:28" ht="38.25" x14ac:dyDescent="0.3">
      <c r="A44" s="74">
        <f t="shared" si="2"/>
        <v>1030</v>
      </c>
      <c r="B44" s="91" t="s">
        <v>50</v>
      </c>
      <c r="C44" s="83" t="s">
        <v>55</v>
      </c>
      <c r="D44" s="95" t="s">
        <v>1205</v>
      </c>
      <c r="E44" s="95">
        <v>0.38</v>
      </c>
      <c r="F44" s="99">
        <v>44841.423611111109</v>
      </c>
      <c r="G44" s="96">
        <v>44841.458333333336</v>
      </c>
      <c r="H44" s="95" t="s">
        <v>54</v>
      </c>
      <c r="I44" s="97">
        <f t="shared" si="0"/>
        <v>0.8333333334303461</v>
      </c>
      <c r="J44" s="95" t="s">
        <v>1206</v>
      </c>
      <c r="K44" s="95">
        <v>0</v>
      </c>
      <c r="L44" s="95">
        <v>0</v>
      </c>
      <c r="M44" s="95">
        <v>15</v>
      </c>
      <c r="N44" s="95">
        <v>0</v>
      </c>
      <c r="O44" s="95">
        <v>0</v>
      </c>
      <c r="P44" s="95">
        <v>15</v>
      </c>
      <c r="Q44" s="95">
        <v>0</v>
      </c>
      <c r="R44" s="95">
        <v>0</v>
      </c>
      <c r="S44" s="95">
        <v>0</v>
      </c>
      <c r="T44" s="95">
        <v>15</v>
      </c>
      <c r="U44" s="95">
        <v>0</v>
      </c>
      <c r="V44" s="95">
        <v>8</v>
      </c>
      <c r="W44" s="95"/>
      <c r="X44" s="95"/>
      <c r="Y44" s="95"/>
      <c r="Z44" s="95"/>
      <c r="AA44" s="119">
        <v>1</v>
      </c>
      <c r="AB44" s="134">
        <f t="shared" si="1"/>
        <v>6.6666666674427685E-3</v>
      </c>
    </row>
    <row r="45" spans="1:28" ht="38.25" x14ac:dyDescent="0.3">
      <c r="A45" s="74">
        <f t="shared" si="2"/>
        <v>1031</v>
      </c>
      <c r="B45" s="91" t="s">
        <v>50</v>
      </c>
      <c r="C45" s="83" t="s">
        <v>55</v>
      </c>
      <c r="D45" s="95" t="s">
        <v>263</v>
      </c>
      <c r="E45" s="95">
        <v>0.38</v>
      </c>
      <c r="F45" s="99">
        <v>44841.375</v>
      </c>
      <c r="G45" s="96">
        <v>44841.666666666664</v>
      </c>
      <c r="H45" s="95" t="s">
        <v>54</v>
      </c>
      <c r="I45" s="97">
        <f t="shared" si="0"/>
        <v>6.9999999999417923</v>
      </c>
      <c r="J45" s="95" t="s">
        <v>1207</v>
      </c>
      <c r="K45" s="95">
        <v>0</v>
      </c>
      <c r="L45" s="95">
        <v>0</v>
      </c>
      <c r="M45" s="95">
        <v>227</v>
      </c>
      <c r="N45" s="95">
        <v>0</v>
      </c>
      <c r="O45" s="95">
        <v>0</v>
      </c>
      <c r="P45" s="95">
        <v>227</v>
      </c>
      <c r="Q45" s="95">
        <v>0</v>
      </c>
      <c r="R45" s="95">
        <v>0</v>
      </c>
      <c r="S45" s="95">
        <v>0</v>
      </c>
      <c r="T45" s="95">
        <v>227</v>
      </c>
      <c r="U45" s="95">
        <v>0</v>
      </c>
      <c r="V45" s="95">
        <v>164</v>
      </c>
      <c r="W45" s="95"/>
      <c r="X45" s="95"/>
      <c r="Y45" s="95"/>
      <c r="Z45" s="95"/>
      <c r="AA45" s="119">
        <v>1</v>
      </c>
      <c r="AB45" s="134">
        <f t="shared" si="1"/>
        <v>1.147999999990454</v>
      </c>
    </row>
    <row r="46" spans="1:28" ht="38.25" x14ac:dyDescent="0.3">
      <c r="A46" s="74">
        <f t="shared" si="2"/>
        <v>1032</v>
      </c>
      <c r="B46" s="91" t="s">
        <v>50</v>
      </c>
      <c r="C46" s="83" t="s">
        <v>55</v>
      </c>
      <c r="D46" s="83" t="s">
        <v>1208</v>
      </c>
      <c r="E46" s="83">
        <v>0.38</v>
      </c>
      <c r="F46" s="84">
        <v>44841.402777777781</v>
      </c>
      <c r="G46" s="84">
        <v>44841.565972222219</v>
      </c>
      <c r="H46" s="83" t="s">
        <v>54</v>
      </c>
      <c r="I46" s="85">
        <f t="shared" si="0"/>
        <v>3.9166666665114462</v>
      </c>
      <c r="J46" s="83" t="s">
        <v>1208</v>
      </c>
      <c r="K46" s="95">
        <v>0</v>
      </c>
      <c r="L46" s="95">
        <v>0</v>
      </c>
      <c r="M46" s="92">
        <v>73</v>
      </c>
      <c r="N46" s="95">
        <v>0</v>
      </c>
      <c r="O46" s="95">
        <v>0</v>
      </c>
      <c r="P46" s="92">
        <v>73</v>
      </c>
      <c r="Q46" s="92">
        <v>0</v>
      </c>
      <c r="R46" s="92">
        <v>0</v>
      </c>
      <c r="S46" s="92">
        <v>0</v>
      </c>
      <c r="T46" s="92">
        <v>73</v>
      </c>
      <c r="U46" s="95">
        <v>0</v>
      </c>
      <c r="V46" s="83">
        <v>26.88</v>
      </c>
      <c r="W46" s="83"/>
      <c r="X46" s="83"/>
      <c r="Y46" s="83"/>
      <c r="Z46" s="83"/>
      <c r="AA46" s="93">
        <v>1</v>
      </c>
      <c r="AB46" s="134">
        <f t="shared" si="1"/>
        <v>0.10527999999582767</v>
      </c>
    </row>
    <row r="47" spans="1:28" ht="38.25" x14ac:dyDescent="0.3">
      <c r="A47" s="74">
        <f t="shared" si="2"/>
        <v>1033</v>
      </c>
      <c r="B47" s="91" t="s">
        <v>50</v>
      </c>
      <c r="C47" s="83" t="s">
        <v>55</v>
      </c>
      <c r="D47" s="83" t="s">
        <v>1209</v>
      </c>
      <c r="E47" s="83">
        <v>0.38</v>
      </c>
      <c r="F47" s="84">
        <v>44841.416666666664</v>
      </c>
      <c r="G47" s="84">
        <v>44841.557638888888</v>
      </c>
      <c r="H47" s="83" t="s">
        <v>54</v>
      </c>
      <c r="I47" s="85">
        <f t="shared" si="0"/>
        <v>3.3833333333604969</v>
      </c>
      <c r="J47" s="83" t="s">
        <v>1209</v>
      </c>
      <c r="K47" s="95">
        <v>0</v>
      </c>
      <c r="L47" s="95">
        <v>0</v>
      </c>
      <c r="M47" s="92">
        <v>25</v>
      </c>
      <c r="N47" s="95">
        <v>0</v>
      </c>
      <c r="O47" s="95">
        <v>0</v>
      </c>
      <c r="P47" s="92">
        <v>25</v>
      </c>
      <c r="Q47" s="92">
        <v>0</v>
      </c>
      <c r="R47" s="92">
        <v>0</v>
      </c>
      <c r="S47" s="92">
        <v>0</v>
      </c>
      <c r="T47" s="92">
        <v>25</v>
      </c>
      <c r="U47" s="95">
        <v>0</v>
      </c>
      <c r="V47" s="83">
        <v>15.36</v>
      </c>
      <c r="W47" s="83"/>
      <c r="X47" s="83"/>
      <c r="Y47" s="83"/>
      <c r="Z47" s="83"/>
      <c r="AA47" s="93">
        <v>1</v>
      </c>
      <c r="AB47" s="134">
        <f t="shared" si="1"/>
        <v>5.1968000000417229E-2</v>
      </c>
    </row>
    <row r="48" spans="1:28" ht="38.25" x14ac:dyDescent="0.3">
      <c r="A48" s="74">
        <f t="shared" si="2"/>
        <v>1034</v>
      </c>
      <c r="B48" s="91" t="s">
        <v>50</v>
      </c>
      <c r="C48" s="83" t="s">
        <v>55</v>
      </c>
      <c r="D48" s="83" t="s">
        <v>1210</v>
      </c>
      <c r="E48" s="83">
        <v>0.38</v>
      </c>
      <c r="F48" s="84">
        <v>44841.607638888891</v>
      </c>
      <c r="G48" s="84">
        <v>44841.683333333334</v>
      </c>
      <c r="H48" s="83" t="s">
        <v>54</v>
      </c>
      <c r="I48" s="85">
        <f t="shared" si="0"/>
        <v>1.8166666666511446</v>
      </c>
      <c r="J48" s="83" t="s">
        <v>1210</v>
      </c>
      <c r="K48" s="95">
        <v>0</v>
      </c>
      <c r="L48" s="95">
        <v>0</v>
      </c>
      <c r="M48" s="92">
        <v>2</v>
      </c>
      <c r="N48" s="95">
        <v>0</v>
      </c>
      <c r="O48" s="95">
        <v>0</v>
      </c>
      <c r="P48" s="92">
        <v>2</v>
      </c>
      <c r="Q48" s="92">
        <v>0</v>
      </c>
      <c r="R48" s="92">
        <v>0</v>
      </c>
      <c r="S48" s="92">
        <v>0</v>
      </c>
      <c r="T48" s="92">
        <v>2</v>
      </c>
      <c r="U48" s="95">
        <v>0</v>
      </c>
      <c r="V48" s="83">
        <v>1.92</v>
      </c>
      <c r="W48" s="83"/>
      <c r="X48" s="83"/>
      <c r="Y48" s="83"/>
      <c r="Z48" s="83"/>
      <c r="AA48" s="93">
        <v>1</v>
      </c>
      <c r="AB48" s="134">
        <f t="shared" si="1"/>
        <v>3.4879999999701977E-3</v>
      </c>
    </row>
    <row r="49" spans="1:28" ht="38.25" x14ac:dyDescent="0.3">
      <c r="A49" s="74">
        <f t="shared" si="2"/>
        <v>1035</v>
      </c>
      <c r="B49" s="91" t="s">
        <v>50</v>
      </c>
      <c r="C49" s="83" t="s">
        <v>55</v>
      </c>
      <c r="D49" s="83" t="s">
        <v>1211</v>
      </c>
      <c r="E49" s="83">
        <v>0.38</v>
      </c>
      <c r="F49" s="84">
        <v>44841.607638888891</v>
      </c>
      <c r="G49" s="84">
        <v>44841.683333333334</v>
      </c>
      <c r="H49" s="83" t="s">
        <v>54</v>
      </c>
      <c r="I49" s="85">
        <f t="shared" si="0"/>
        <v>1.8166666666511446</v>
      </c>
      <c r="J49" s="83" t="s">
        <v>1211</v>
      </c>
      <c r="K49" s="95">
        <v>0</v>
      </c>
      <c r="L49" s="95">
        <v>0</v>
      </c>
      <c r="M49" s="92">
        <v>18</v>
      </c>
      <c r="N49" s="95">
        <v>0</v>
      </c>
      <c r="O49" s="95">
        <v>0</v>
      </c>
      <c r="P49" s="92">
        <v>18</v>
      </c>
      <c r="Q49" s="92">
        <v>0</v>
      </c>
      <c r="R49" s="92">
        <v>0</v>
      </c>
      <c r="S49" s="92">
        <v>0</v>
      </c>
      <c r="T49" s="92">
        <v>18</v>
      </c>
      <c r="U49" s="95">
        <v>0</v>
      </c>
      <c r="V49" s="83">
        <v>32.64</v>
      </c>
      <c r="W49" s="83"/>
      <c r="X49" s="83"/>
      <c r="Y49" s="83"/>
      <c r="Z49" s="83"/>
      <c r="AA49" s="93">
        <v>1</v>
      </c>
      <c r="AB49" s="134">
        <f t="shared" si="1"/>
        <v>5.9295999999493358E-2</v>
      </c>
    </row>
    <row r="50" spans="1:28" ht="38.25" x14ac:dyDescent="0.3">
      <c r="A50" s="74">
        <f t="shared" si="2"/>
        <v>1036</v>
      </c>
      <c r="B50" s="91" t="s">
        <v>50</v>
      </c>
      <c r="C50" s="73" t="s">
        <v>67</v>
      </c>
      <c r="D50" s="73" t="s">
        <v>1067</v>
      </c>
      <c r="E50" s="73" t="s">
        <v>160</v>
      </c>
      <c r="F50" s="73" t="s">
        <v>1212</v>
      </c>
      <c r="G50" s="73" t="s">
        <v>1213</v>
      </c>
      <c r="H50" s="73" t="s">
        <v>72</v>
      </c>
      <c r="I50" s="73">
        <v>1.23</v>
      </c>
      <c r="J50" s="73" t="s">
        <v>163</v>
      </c>
      <c r="K50" s="95">
        <v>0</v>
      </c>
      <c r="L50" s="95">
        <v>0</v>
      </c>
      <c r="M50" s="73">
        <v>558</v>
      </c>
      <c r="N50" s="95">
        <v>0</v>
      </c>
      <c r="O50" s="95">
        <v>0</v>
      </c>
      <c r="P50" s="73">
        <v>558</v>
      </c>
      <c r="Q50" s="73">
        <v>0</v>
      </c>
      <c r="R50" s="73">
        <v>0</v>
      </c>
      <c r="S50" s="73">
        <v>8</v>
      </c>
      <c r="T50" s="73">
        <v>550</v>
      </c>
      <c r="U50" s="95">
        <v>0</v>
      </c>
      <c r="V50" s="73">
        <v>286</v>
      </c>
      <c r="W50" s="73"/>
      <c r="X50" s="73">
        <v>135</v>
      </c>
      <c r="Y50" s="73" t="s">
        <v>113</v>
      </c>
      <c r="Z50" s="73" t="s">
        <v>114</v>
      </c>
      <c r="AA50" s="121">
        <v>1</v>
      </c>
      <c r="AB50" s="134">
        <f t="shared" si="1"/>
        <v>0.35177999999999998</v>
      </c>
    </row>
    <row r="51" spans="1:28" ht="38.25" x14ac:dyDescent="0.3">
      <c r="A51" s="74">
        <f t="shared" si="2"/>
        <v>1037</v>
      </c>
      <c r="B51" s="91" t="s">
        <v>50</v>
      </c>
      <c r="C51" s="73" t="s">
        <v>67</v>
      </c>
      <c r="D51" s="73" t="s">
        <v>1214</v>
      </c>
      <c r="E51" s="73" t="s">
        <v>69</v>
      </c>
      <c r="F51" s="73" t="s">
        <v>1215</v>
      </c>
      <c r="G51" s="73" t="s">
        <v>1216</v>
      </c>
      <c r="H51" s="73" t="s">
        <v>72</v>
      </c>
      <c r="I51" s="73">
        <v>3.32</v>
      </c>
      <c r="J51" s="73" t="s">
        <v>73</v>
      </c>
      <c r="K51" s="95">
        <v>0</v>
      </c>
      <c r="L51" s="95">
        <v>0</v>
      </c>
      <c r="M51" s="73">
        <v>367</v>
      </c>
      <c r="N51" s="95">
        <v>0</v>
      </c>
      <c r="O51" s="95">
        <v>0</v>
      </c>
      <c r="P51" s="73">
        <v>367</v>
      </c>
      <c r="Q51" s="73">
        <v>0</v>
      </c>
      <c r="R51" s="73">
        <v>0</v>
      </c>
      <c r="S51" s="73">
        <v>2</v>
      </c>
      <c r="T51" s="73">
        <v>365</v>
      </c>
      <c r="U51" s="95">
        <v>0</v>
      </c>
      <c r="V51" s="73">
        <v>212</v>
      </c>
      <c r="W51" s="73"/>
      <c r="X51" s="73">
        <v>136</v>
      </c>
      <c r="Y51" s="73" t="s">
        <v>113</v>
      </c>
      <c r="Z51" s="73" t="s">
        <v>114</v>
      </c>
      <c r="AA51" s="121">
        <v>1</v>
      </c>
      <c r="AB51" s="134">
        <f t="shared" si="1"/>
        <v>0.70383999999999991</v>
      </c>
    </row>
    <row r="52" spans="1:28" ht="38.25" x14ac:dyDescent="0.3">
      <c r="A52" s="74">
        <f t="shared" si="2"/>
        <v>1038</v>
      </c>
      <c r="B52" s="91" t="s">
        <v>50</v>
      </c>
      <c r="C52" s="73" t="s">
        <v>67</v>
      </c>
      <c r="D52" s="73" t="s">
        <v>1217</v>
      </c>
      <c r="E52" s="73" t="s">
        <v>69</v>
      </c>
      <c r="F52" s="73" t="s">
        <v>1218</v>
      </c>
      <c r="G52" s="73" t="s">
        <v>1219</v>
      </c>
      <c r="H52" s="73" t="s">
        <v>72</v>
      </c>
      <c r="I52" s="73">
        <v>1.88</v>
      </c>
      <c r="J52" s="73" t="s">
        <v>73</v>
      </c>
      <c r="K52" s="95">
        <v>0</v>
      </c>
      <c r="L52" s="95">
        <v>0</v>
      </c>
      <c r="M52" s="73">
        <v>937</v>
      </c>
      <c r="N52" s="95">
        <v>0</v>
      </c>
      <c r="O52" s="95">
        <v>0</v>
      </c>
      <c r="P52" s="73">
        <v>937</v>
      </c>
      <c r="Q52" s="73">
        <v>0</v>
      </c>
      <c r="R52" s="73">
        <v>0</v>
      </c>
      <c r="S52" s="73">
        <v>3</v>
      </c>
      <c r="T52" s="73">
        <v>934</v>
      </c>
      <c r="U52" s="95">
        <v>0</v>
      </c>
      <c r="V52" s="73">
        <v>682</v>
      </c>
      <c r="W52" s="73"/>
      <c r="X52" s="73">
        <v>137</v>
      </c>
      <c r="Y52" s="73" t="s">
        <v>531</v>
      </c>
      <c r="Z52" s="73"/>
      <c r="AA52" s="121">
        <v>0</v>
      </c>
      <c r="AB52" s="134">
        <f t="shared" si="1"/>
        <v>1.2821599999999997</v>
      </c>
    </row>
    <row r="53" spans="1:28" ht="38.25" x14ac:dyDescent="0.3">
      <c r="A53" s="74">
        <f t="shared" si="2"/>
        <v>1039</v>
      </c>
      <c r="B53" s="91" t="s">
        <v>50</v>
      </c>
      <c r="C53" s="83" t="s">
        <v>55</v>
      </c>
      <c r="D53" s="83" t="s">
        <v>1220</v>
      </c>
      <c r="E53" s="83">
        <v>0.38</v>
      </c>
      <c r="F53" s="84">
        <v>44844.381944444445</v>
      </c>
      <c r="G53" s="84">
        <v>44844.625</v>
      </c>
      <c r="H53" s="83" t="s">
        <v>54</v>
      </c>
      <c r="I53" s="85">
        <f t="shared" ref="I53:I55" si="3">(G53-F53)*24</f>
        <v>5.8333333333139308</v>
      </c>
      <c r="J53" s="83" t="s">
        <v>1220</v>
      </c>
      <c r="K53" s="95">
        <v>0</v>
      </c>
      <c r="L53" s="95">
        <v>0</v>
      </c>
      <c r="M53" s="92">
        <v>28</v>
      </c>
      <c r="N53" s="95">
        <v>0</v>
      </c>
      <c r="O53" s="95">
        <v>0</v>
      </c>
      <c r="P53" s="92">
        <v>28</v>
      </c>
      <c r="Q53" s="92">
        <v>0</v>
      </c>
      <c r="R53" s="92">
        <v>0</v>
      </c>
      <c r="S53" s="92">
        <v>0</v>
      </c>
      <c r="T53" s="92">
        <v>28</v>
      </c>
      <c r="U53" s="95">
        <v>0</v>
      </c>
      <c r="V53" s="83">
        <v>11.52</v>
      </c>
      <c r="W53" s="83"/>
      <c r="X53" s="83"/>
      <c r="Y53" s="83"/>
      <c r="Z53" s="83"/>
      <c r="AA53" s="93">
        <v>1</v>
      </c>
      <c r="AB53" s="134">
        <f t="shared" si="1"/>
        <v>6.719999999977648E-2</v>
      </c>
    </row>
    <row r="54" spans="1:28" ht="38.25" x14ac:dyDescent="0.3">
      <c r="A54" s="74">
        <f t="shared" si="2"/>
        <v>1040</v>
      </c>
      <c r="B54" s="91" t="s">
        <v>50</v>
      </c>
      <c r="C54" s="83" t="s">
        <v>55</v>
      </c>
      <c r="D54" s="83" t="s">
        <v>1221</v>
      </c>
      <c r="E54" s="83">
        <v>0.38</v>
      </c>
      <c r="F54" s="84">
        <v>44844.416666666664</v>
      </c>
      <c r="G54" s="84">
        <v>44844.586111111108</v>
      </c>
      <c r="H54" s="83" t="s">
        <v>54</v>
      </c>
      <c r="I54" s="85">
        <f t="shared" si="3"/>
        <v>4.0666666666511446</v>
      </c>
      <c r="J54" s="83" t="s">
        <v>1221</v>
      </c>
      <c r="K54" s="95">
        <v>0</v>
      </c>
      <c r="L54" s="95">
        <v>0</v>
      </c>
      <c r="M54" s="92">
        <v>18</v>
      </c>
      <c r="N54" s="95">
        <v>0</v>
      </c>
      <c r="O54" s="95">
        <v>0</v>
      </c>
      <c r="P54" s="92">
        <v>18</v>
      </c>
      <c r="Q54" s="92">
        <v>0</v>
      </c>
      <c r="R54" s="92">
        <v>0</v>
      </c>
      <c r="S54" s="92">
        <v>0</v>
      </c>
      <c r="T54" s="92">
        <v>18</v>
      </c>
      <c r="U54" s="95">
        <v>0</v>
      </c>
      <c r="V54" s="83">
        <v>19.2</v>
      </c>
      <c r="W54" s="83"/>
      <c r="X54" s="83"/>
      <c r="Y54" s="83"/>
      <c r="Z54" s="83"/>
      <c r="AA54" s="93">
        <v>1</v>
      </c>
      <c r="AB54" s="134">
        <f t="shared" si="1"/>
        <v>7.8079999999701971E-2</v>
      </c>
    </row>
    <row r="55" spans="1:28" ht="38.25" x14ac:dyDescent="0.3">
      <c r="A55" s="74">
        <f t="shared" si="2"/>
        <v>1041</v>
      </c>
      <c r="B55" s="91" t="s">
        <v>50</v>
      </c>
      <c r="C55" s="83" t="s">
        <v>55</v>
      </c>
      <c r="D55" s="83" t="s">
        <v>1222</v>
      </c>
      <c r="E55" s="83">
        <v>0.38</v>
      </c>
      <c r="F55" s="84">
        <v>44844.583333333336</v>
      </c>
      <c r="G55" s="84">
        <v>44844.684027777781</v>
      </c>
      <c r="H55" s="83" t="s">
        <v>54</v>
      </c>
      <c r="I55" s="85">
        <f t="shared" si="3"/>
        <v>2.4166666666860692</v>
      </c>
      <c r="J55" s="83" t="s">
        <v>1222</v>
      </c>
      <c r="K55" s="95">
        <v>0</v>
      </c>
      <c r="L55" s="95">
        <v>0</v>
      </c>
      <c r="M55" s="92">
        <v>5</v>
      </c>
      <c r="N55" s="95">
        <v>0</v>
      </c>
      <c r="O55" s="95">
        <v>0</v>
      </c>
      <c r="P55" s="92">
        <v>5</v>
      </c>
      <c r="Q55" s="92">
        <v>0</v>
      </c>
      <c r="R55" s="92">
        <v>0</v>
      </c>
      <c r="S55" s="92">
        <v>0</v>
      </c>
      <c r="T55" s="92">
        <v>5</v>
      </c>
      <c r="U55" s="95">
        <v>0</v>
      </c>
      <c r="V55" s="83">
        <v>17.920000000000002</v>
      </c>
      <c r="W55" s="83"/>
      <c r="X55" s="83"/>
      <c r="Y55" s="83"/>
      <c r="Z55" s="83"/>
      <c r="AA55" s="93">
        <v>1</v>
      </c>
      <c r="AB55" s="134">
        <f t="shared" si="1"/>
        <v>4.3306666667014361E-2</v>
      </c>
    </row>
    <row r="56" spans="1:28" ht="38.25" x14ac:dyDescent="0.3">
      <c r="A56" s="74">
        <f t="shared" si="2"/>
        <v>1042</v>
      </c>
      <c r="B56" s="91" t="s">
        <v>50</v>
      </c>
      <c r="C56" s="73" t="s">
        <v>67</v>
      </c>
      <c r="D56" s="73" t="s">
        <v>1223</v>
      </c>
      <c r="E56" s="73" t="s">
        <v>160</v>
      </c>
      <c r="F56" s="73" t="s">
        <v>1224</v>
      </c>
      <c r="G56" s="73" t="s">
        <v>1225</v>
      </c>
      <c r="H56" s="73" t="s">
        <v>72</v>
      </c>
      <c r="I56" s="73">
        <v>4.9000000000000004</v>
      </c>
      <c r="J56" s="73" t="s">
        <v>163</v>
      </c>
      <c r="K56" s="95">
        <v>0</v>
      </c>
      <c r="L56" s="95">
        <v>0</v>
      </c>
      <c r="M56" s="73">
        <v>467</v>
      </c>
      <c r="N56" s="95">
        <v>0</v>
      </c>
      <c r="O56" s="95">
        <v>0</v>
      </c>
      <c r="P56" s="73">
        <v>467</v>
      </c>
      <c r="Q56" s="73">
        <v>0</v>
      </c>
      <c r="R56" s="73">
        <v>0</v>
      </c>
      <c r="S56" s="73">
        <v>8</v>
      </c>
      <c r="T56" s="73">
        <v>459</v>
      </c>
      <c r="U56" s="95">
        <v>0</v>
      </c>
      <c r="V56" s="73">
        <v>234</v>
      </c>
      <c r="W56" s="73"/>
      <c r="X56" s="73">
        <v>138</v>
      </c>
      <c r="Y56" s="73" t="s">
        <v>531</v>
      </c>
      <c r="Z56" s="73"/>
      <c r="AA56" s="121">
        <v>0</v>
      </c>
      <c r="AB56" s="134">
        <f t="shared" si="1"/>
        <v>1.1466000000000001</v>
      </c>
    </row>
    <row r="57" spans="1:28" ht="38.25" x14ac:dyDescent="0.3">
      <c r="A57" s="74">
        <f t="shared" si="2"/>
        <v>1043</v>
      </c>
      <c r="B57" s="91" t="s">
        <v>50</v>
      </c>
      <c r="C57" s="73" t="s">
        <v>67</v>
      </c>
      <c r="D57" s="73" t="s">
        <v>1223</v>
      </c>
      <c r="E57" s="73" t="s">
        <v>160</v>
      </c>
      <c r="F57" s="73" t="s">
        <v>1224</v>
      </c>
      <c r="G57" s="73" t="s">
        <v>1226</v>
      </c>
      <c r="H57" s="73" t="s">
        <v>72</v>
      </c>
      <c r="I57" s="73">
        <v>3.12</v>
      </c>
      <c r="J57" s="73" t="s">
        <v>163</v>
      </c>
      <c r="K57" s="95">
        <v>0</v>
      </c>
      <c r="L57" s="95">
        <v>0</v>
      </c>
      <c r="M57" s="73">
        <v>233</v>
      </c>
      <c r="N57" s="95">
        <v>0</v>
      </c>
      <c r="O57" s="95">
        <v>0</v>
      </c>
      <c r="P57" s="73">
        <v>233</v>
      </c>
      <c r="Q57" s="73">
        <v>0</v>
      </c>
      <c r="R57" s="73">
        <v>0</v>
      </c>
      <c r="S57" s="73">
        <v>2</v>
      </c>
      <c r="T57" s="73">
        <v>231</v>
      </c>
      <c r="U57" s="95">
        <v>0</v>
      </c>
      <c r="V57" s="73">
        <v>141</v>
      </c>
      <c r="W57" s="73"/>
      <c r="X57" s="73">
        <v>138</v>
      </c>
      <c r="Y57" s="73" t="s">
        <v>531</v>
      </c>
      <c r="Z57" s="73"/>
      <c r="AA57" s="121">
        <v>0</v>
      </c>
      <c r="AB57" s="134">
        <f t="shared" si="1"/>
        <v>0.43992000000000003</v>
      </c>
    </row>
    <row r="58" spans="1:28" ht="38.25" x14ac:dyDescent="0.3">
      <c r="A58" s="74">
        <f t="shared" si="2"/>
        <v>1044</v>
      </c>
      <c r="B58" s="91" t="s">
        <v>50</v>
      </c>
      <c r="C58" s="73" t="s">
        <v>67</v>
      </c>
      <c r="D58" s="73" t="s">
        <v>1223</v>
      </c>
      <c r="E58" s="73" t="s">
        <v>160</v>
      </c>
      <c r="F58" s="73" t="s">
        <v>1224</v>
      </c>
      <c r="G58" s="73" t="s">
        <v>1227</v>
      </c>
      <c r="H58" s="73" t="s">
        <v>72</v>
      </c>
      <c r="I58" s="73">
        <v>4.08</v>
      </c>
      <c r="J58" s="73" t="s">
        <v>163</v>
      </c>
      <c r="K58" s="95">
        <v>0</v>
      </c>
      <c r="L58" s="95">
        <v>0</v>
      </c>
      <c r="M58" s="73">
        <v>179</v>
      </c>
      <c r="N58" s="95">
        <v>0</v>
      </c>
      <c r="O58" s="95">
        <v>0</v>
      </c>
      <c r="P58" s="73">
        <v>179</v>
      </c>
      <c r="Q58" s="73">
        <v>0</v>
      </c>
      <c r="R58" s="73">
        <v>0</v>
      </c>
      <c r="S58" s="73">
        <v>6</v>
      </c>
      <c r="T58" s="73">
        <v>173</v>
      </c>
      <c r="U58" s="95">
        <v>0</v>
      </c>
      <c r="V58" s="73">
        <v>109</v>
      </c>
      <c r="W58" s="73"/>
      <c r="X58" s="73">
        <v>138</v>
      </c>
      <c r="Y58" s="73" t="s">
        <v>531</v>
      </c>
      <c r="Z58" s="73"/>
      <c r="AA58" s="121">
        <v>0</v>
      </c>
      <c r="AB58" s="134">
        <f t="shared" si="1"/>
        <v>0.44472</v>
      </c>
    </row>
    <row r="59" spans="1:28" ht="38.25" x14ac:dyDescent="0.3">
      <c r="A59" s="74">
        <f t="shared" si="2"/>
        <v>1045</v>
      </c>
      <c r="B59" s="91" t="s">
        <v>50</v>
      </c>
      <c r="C59" s="100" t="s">
        <v>55</v>
      </c>
      <c r="D59" s="95" t="s">
        <v>490</v>
      </c>
      <c r="E59" s="95">
        <v>0.38</v>
      </c>
      <c r="F59" s="96">
        <v>44846.585416666669</v>
      </c>
      <c r="G59" s="96">
        <v>44846.618055555555</v>
      </c>
      <c r="H59" s="95" t="s">
        <v>54</v>
      </c>
      <c r="I59" s="97">
        <f t="shared" si="0"/>
        <v>0.78333333326736465</v>
      </c>
      <c r="J59" s="95" t="s">
        <v>1228</v>
      </c>
      <c r="K59" s="95">
        <v>0</v>
      </c>
      <c r="L59" s="95">
        <v>0</v>
      </c>
      <c r="M59" s="95">
        <v>14</v>
      </c>
      <c r="N59" s="95">
        <v>0</v>
      </c>
      <c r="O59" s="95">
        <v>0</v>
      </c>
      <c r="P59" s="95">
        <v>14</v>
      </c>
      <c r="Q59" s="95">
        <v>0</v>
      </c>
      <c r="R59" s="95">
        <v>0</v>
      </c>
      <c r="S59" s="95">
        <v>0</v>
      </c>
      <c r="T59" s="95">
        <v>14</v>
      </c>
      <c r="U59" s="95">
        <v>0</v>
      </c>
      <c r="V59" s="95">
        <v>6</v>
      </c>
      <c r="W59" s="95"/>
      <c r="X59" s="95"/>
      <c r="Y59" s="95"/>
      <c r="Z59" s="95"/>
      <c r="AA59" s="119">
        <v>1</v>
      </c>
      <c r="AB59" s="134">
        <f t="shared" si="1"/>
        <v>4.6999999996041883E-3</v>
      </c>
    </row>
    <row r="60" spans="1:28" ht="38.25" x14ac:dyDescent="0.3">
      <c r="A60" s="74">
        <f t="shared" si="2"/>
        <v>1046</v>
      </c>
      <c r="B60" s="91" t="s">
        <v>50</v>
      </c>
      <c r="C60" s="95" t="s">
        <v>55</v>
      </c>
      <c r="D60" s="95" t="s">
        <v>1229</v>
      </c>
      <c r="E60" s="95">
        <v>0.38</v>
      </c>
      <c r="F60" s="96">
        <v>44846.368055555555</v>
      </c>
      <c r="G60" s="96">
        <v>44846.493055555555</v>
      </c>
      <c r="H60" s="95" t="s">
        <v>54</v>
      </c>
      <c r="I60" s="97">
        <f t="shared" si="0"/>
        <v>3</v>
      </c>
      <c r="J60" s="95" t="s">
        <v>1229</v>
      </c>
      <c r="K60" s="95">
        <v>0</v>
      </c>
      <c r="L60" s="95">
        <v>0</v>
      </c>
      <c r="M60" s="95">
        <v>7</v>
      </c>
      <c r="N60" s="95">
        <v>0</v>
      </c>
      <c r="O60" s="95">
        <v>0</v>
      </c>
      <c r="P60" s="95">
        <v>7</v>
      </c>
      <c r="Q60" s="95">
        <v>0</v>
      </c>
      <c r="R60" s="95">
        <v>0</v>
      </c>
      <c r="S60" s="95">
        <v>0</v>
      </c>
      <c r="T60" s="95">
        <v>7</v>
      </c>
      <c r="U60" s="95">
        <v>0</v>
      </c>
      <c r="V60" s="95">
        <v>8</v>
      </c>
      <c r="W60" s="95"/>
      <c r="X60" s="95"/>
      <c r="Y60" s="95"/>
      <c r="Z60" s="95"/>
      <c r="AA60" s="119">
        <v>1</v>
      </c>
      <c r="AB60" s="134">
        <f t="shared" si="1"/>
        <v>2.4E-2</v>
      </c>
    </row>
    <row r="61" spans="1:28" ht="38.25" x14ac:dyDescent="0.3">
      <c r="A61" s="74">
        <f t="shared" si="2"/>
        <v>1047</v>
      </c>
      <c r="B61" s="91" t="s">
        <v>50</v>
      </c>
      <c r="C61" s="83" t="s">
        <v>55</v>
      </c>
      <c r="D61" s="83" t="s">
        <v>1230</v>
      </c>
      <c r="E61" s="83" t="s">
        <v>59</v>
      </c>
      <c r="F61" s="84">
        <v>44846.385416666664</v>
      </c>
      <c r="G61" s="84">
        <v>44846.45208333333</v>
      </c>
      <c r="H61" s="83" t="s">
        <v>54</v>
      </c>
      <c r="I61" s="85">
        <f t="shared" si="0"/>
        <v>1.5999999999767169</v>
      </c>
      <c r="J61" s="83" t="s">
        <v>1230</v>
      </c>
      <c r="K61" s="95">
        <v>0</v>
      </c>
      <c r="L61" s="95">
        <v>0</v>
      </c>
      <c r="M61" s="92">
        <v>46</v>
      </c>
      <c r="N61" s="95">
        <v>0</v>
      </c>
      <c r="O61" s="95">
        <v>0</v>
      </c>
      <c r="P61" s="92">
        <v>46</v>
      </c>
      <c r="Q61" s="92">
        <v>0</v>
      </c>
      <c r="R61" s="92">
        <v>0</v>
      </c>
      <c r="S61" s="92">
        <v>0</v>
      </c>
      <c r="T61" s="92">
        <v>46</v>
      </c>
      <c r="U61" s="95">
        <v>0</v>
      </c>
      <c r="V61" s="83">
        <v>132.47999999999999</v>
      </c>
      <c r="W61" s="83"/>
      <c r="X61" s="83"/>
      <c r="Y61" s="83"/>
      <c r="Z61" s="83"/>
      <c r="AA61" s="93">
        <v>1</v>
      </c>
      <c r="AB61" s="134">
        <f t="shared" si="1"/>
        <v>0.21196799999691543</v>
      </c>
    </row>
    <row r="62" spans="1:28" ht="38.25" x14ac:dyDescent="0.3">
      <c r="A62" s="74">
        <f t="shared" si="2"/>
        <v>1048</v>
      </c>
      <c r="B62" s="91" t="s">
        <v>50</v>
      </c>
      <c r="C62" s="83" t="s">
        <v>55</v>
      </c>
      <c r="D62" s="83" t="s">
        <v>1231</v>
      </c>
      <c r="E62" s="83">
        <v>0.38</v>
      </c>
      <c r="F62" s="84">
        <v>44846.395833333336</v>
      </c>
      <c r="G62" s="84">
        <v>44846.493750000001</v>
      </c>
      <c r="H62" s="83" t="s">
        <v>54</v>
      </c>
      <c r="I62" s="85">
        <f t="shared" si="0"/>
        <v>2.3499999999767169</v>
      </c>
      <c r="J62" s="83" t="s">
        <v>1231</v>
      </c>
      <c r="K62" s="95">
        <v>0</v>
      </c>
      <c r="L62" s="95">
        <v>0</v>
      </c>
      <c r="M62" s="92">
        <v>9</v>
      </c>
      <c r="N62" s="95">
        <v>0</v>
      </c>
      <c r="O62" s="95">
        <v>0</v>
      </c>
      <c r="P62" s="92">
        <v>9</v>
      </c>
      <c r="Q62" s="92">
        <v>0</v>
      </c>
      <c r="R62" s="92">
        <v>0</v>
      </c>
      <c r="S62" s="92">
        <v>0</v>
      </c>
      <c r="T62" s="92">
        <v>9</v>
      </c>
      <c r="U62" s="95">
        <v>0</v>
      </c>
      <c r="V62" s="83">
        <v>49.36</v>
      </c>
      <c r="W62" s="83"/>
      <c r="X62" s="83"/>
      <c r="Y62" s="83"/>
      <c r="Z62" s="83"/>
      <c r="AA62" s="93">
        <v>1</v>
      </c>
      <c r="AB62" s="134">
        <f t="shared" si="1"/>
        <v>0.11599599999885075</v>
      </c>
    </row>
    <row r="63" spans="1:28" ht="38.25" x14ac:dyDescent="0.3">
      <c r="A63" s="74">
        <f t="shared" si="2"/>
        <v>1049</v>
      </c>
      <c r="B63" s="91" t="s">
        <v>50</v>
      </c>
      <c r="C63" s="73" t="s">
        <v>55</v>
      </c>
      <c r="D63" s="73" t="s">
        <v>1232</v>
      </c>
      <c r="E63" s="73" t="s">
        <v>352</v>
      </c>
      <c r="F63" s="73" t="s">
        <v>1233</v>
      </c>
      <c r="G63" s="73" t="s">
        <v>1234</v>
      </c>
      <c r="H63" s="73" t="s">
        <v>72</v>
      </c>
      <c r="I63" s="73">
        <v>3.17</v>
      </c>
      <c r="J63" s="73" t="s">
        <v>355</v>
      </c>
      <c r="K63" s="95">
        <v>0</v>
      </c>
      <c r="L63" s="95">
        <v>0</v>
      </c>
      <c r="M63" s="73">
        <v>2</v>
      </c>
      <c r="N63" s="95">
        <v>0</v>
      </c>
      <c r="O63" s="95">
        <v>0</v>
      </c>
      <c r="P63" s="73">
        <v>2</v>
      </c>
      <c r="Q63" s="73">
        <v>0</v>
      </c>
      <c r="R63" s="73">
        <v>0</v>
      </c>
      <c r="S63" s="73">
        <v>0</v>
      </c>
      <c r="T63" s="73">
        <v>2</v>
      </c>
      <c r="U63" s="95">
        <v>0</v>
      </c>
      <c r="V63" s="73">
        <v>2</v>
      </c>
      <c r="W63" s="73"/>
      <c r="X63" s="73">
        <v>139</v>
      </c>
      <c r="Y63" s="73" t="s">
        <v>113</v>
      </c>
      <c r="Z63" s="73" t="s">
        <v>114</v>
      </c>
      <c r="AA63" s="121">
        <v>1</v>
      </c>
      <c r="AB63" s="134">
        <f t="shared" si="1"/>
        <v>6.3400000000000001E-3</v>
      </c>
    </row>
    <row r="64" spans="1:28" ht="38.25" x14ac:dyDescent="0.3">
      <c r="A64" s="74">
        <f t="shared" si="2"/>
        <v>1050</v>
      </c>
      <c r="B64" s="91" t="s">
        <v>50</v>
      </c>
      <c r="C64" s="95" t="s">
        <v>55</v>
      </c>
      <c r="D64" s="95" t="s">
        <v>153</v>
      </c>
      <c r="E64" s="95">
        <v>0.38</v>
      </c>
      <c r="F64" s="96">
        <v>44847.383333333331</v>
      </c>
      <c r="G64" s="96">
        <v>44847.472222222219</v>
      </c>
      <c r="H64" s="95" t="s">
        <v>54</v>
      </c>
      <c r="I64" s="97">
        <f t="shared" si="0"/>
        <v>2.1333333333022892</v>
      </c>
      <c r="J64" s="95" t="s">
        <v>153</v>
      </c>
      <c r="K64" s="95">
        <v>0</v>
      </c>
      <c r="L64" s="95">
        <v>0</v>
      </c>
      <c r="M64" s="95">
        <v>111</v>
      </c>
      <c r="N64" s="95">
        <v>0</v>
      </c>
      <c r="O64" s="95">
        <v>0</v>
      </c>
      <c r="P64" s="95">
        <v>111</v>
      </c>
      <c r="Q64" s="95">
        <v>0</v>
      </c>
      <c r="R64" s="95">
        <v>0</v>
      </c>
      <c r="S64" s="95">
        <v>0</v>
      </c>
      <c r="T64" s="95">
        <v>111</v>
      </c>
      <c r="U64" s="95">
        <v>0</v>
      </c>
      <c r="V64" s="95">
        <v>64</v>
      </c>
      <c r="W64" s="95"/>
      <c r="X64" s="95"/>
      <c r="Y64" s="95"/>
      <c r="Z64" s="95"/>
      <c r="AA64" s="119">
        <v>1</v>
      </c>
      <c r="AB64" s="134">
        <f t="shared" si="1"/>
        <v>0.13653333333134651</v>
      </c>
    </row>
    <row r="65" spans="1:28" ht="38.25" x14ac:dyDescent="0.3">
      <c r="A65" s="74">
        <f t="shared" si="2"/>
        <v>1051</v>
      </c>
      <c r="B65" s="91" t="s">
        <v>50</v>
      </c>
      <c r="C65" s="95" t="s">
        <v>55</v>
      </c>
      <c r="D65" s="95" t="s">
        <v>591</v>
      </c>
      <c r="E65" s="95">
        <v>0.38</v>
      </c>
      <c r="F65" s="96">
        <v>44847.576388888891</v>
      </c>
      <c r="G65" s="96">
        <v>44847.586805555555</v>
      </c>
      <c r="H65" s="95" t="s">
        <v>54</v>
      </c>
      <c r="I65" s="97">
        <f t="shared" si="0"/>
        <v>0.24999999994179234</v>
      </c>
      <c r="J65" s="95" t="s">
        <v>591</v>
      </c>
      <c r="K65" s="95">
        <v>0</v>
      </c>
      <c r="L65" s="95">
        <v>0</v>
      </c>
      <c r="M65" s="95">
        <v>31</v>
      </c>
      <c r="N65" s="95">
        <v>0</v>
      </c>
      <c r="O65" s="95">
        <v>0</v>
      </c>
      <c r="P65" s="95">
        <v>31</v>
      </c>
      <c r="Q65" s="95">
        <v>0</v>
      </c>
      <c r="R65" s="95">
        <v>0</v>
      </c>
      <c r="S65" s="95">
        <v>0</v>
      </c>
      <c r="T65" s="95">
        <v>31</v>
      </c>
      <c r="U65" s="95">
        <v>0</v>
      </c>
      <c r="V65" s="95">
        <v>108</v>
      </c>
      <c r="W65" s="95"/>
      <c r="X65" s="95"/>
      <c r="Y65" s="95"/>
      <c r="Z65" s="95"/>
      <c r="AA65" s="119">
        <v>1</v>
      </c>
      <c r="AB65" s="134">
        <f t="shared" si="1"/>
        <v>2.6999999993713573E-2</v>
      </c>
    </row>
    <row r="66" spans="1:28" ht="38.25" x14ac:dyDescent="0.3">
      <c r="A66" s="74">
        <f t="shared" si="2"/>
        <v>1052</v>
      </c>
      <c r="B66" s="91" t="s">
        <v>50</v>
      </c>
      <c r="C66" s="95" t="s">
        <v>55</v>
      </c>
      <c r="D66" s="95" t="s">
        <v>194</v>
      </c>
      <c r="E66" s="95">
        <v>0.38</v>
      </c>
      <c r="F66" s="96">
        <v>44847.364583333336</v>
      </c>
      <c r="G66" s="96">
        <v>44847.59375</v>
      </c>
      <c r="H66" s="95" t="s">
        <v>54</v>
      </c>
      <c r="I66" s="97">
        <f t="shared" si="0"/>
        <v>5.4999999999417923</v>
      </c>
      <c r="J66" s="95" t="s">
        <v>1235</v>
      </c>
      <c r="K66" s="95">
        <v>0</v>
      </c>
      <c r="L66" s="95">
        <v>0</v>
      </c>
      <c r="M66" s="95">
        <v>52</v>
      </c>
      <c r="N66" s="95">
        <v>0</v>
      </c>
      <c r="O66" s="95">
        <v>0</v>
      </c>
      <c r="P66" s="95">
        <v>52</v>
      </c>
      <c r="Q66" s="95">
        <v>0</v>
      </c>
      <c r="R66" s="95">
        <v>0</v>
      </c>
      <c r="S66" s="95">
        <v>0</v>
      </c>
      <c r="T66" s="95">
        <v>52</v>
      </c>
      <c r="U66" s="95">
        <v>0</v>
      </c>
      <c r="V66" s="95">
        <v>36</v>
      </c>
      <c r="W66" s="95"/>
      <c r="X66" s="95"/>
      <c r="Y66" s="95"/>
      <c r="Z66" s="95"/>
      <c r="AA66" s="119">
        <v>1</v>
      </c>
      <c r="AB66" s="134">
        <f t="shared" si="1"/>
        <v>0.19799999999790452</v>
      </c>
    </row>
    <row r="67" spans="1:28" ht="38.25" x14ac:dyDescent="0.3">
      <c r="A67" s="74">
        <f t="shared" si="2"/>
        <v>1053</v>
      </c>
      <c r="B67" s="91" t="s">
        <v>50</v>
      </c>
      <c r="C67" s="83" t="s">
        <v>55</v>
      </c>
      <c r="D67" s="83" t="s">
        <v>1236</v>
      </c>
      <c r="E67" s="83">
        <v>0.38</v>
      </c>
      <c r="F67" s="84">
        <v>44847.386805555558</v>
      </c>
      <c r="G67" s="84">
        <v>44847.676388888889</v>
      </c>
      <c r="H67" s="83" t="s">
        <v>54</v>
      </c>
      <c r="I67" s="85">
        <f t="shared" si="0"/>
        <v>6.9499999999534339</v>
      </c>
      <c r="J67" s="83" t="s">
        <v>1236</v>
      </c>
      <c r="K67" s="95">
        <v>0</v>
      </c>
      <c r="L67" s="95">
        <v>0</v>
      </c>
      <c r="M67" s="92">
        <v>7</v>
      </c>
      <c r="N67" s="95">
        <v>0</v>
      </c>
      <c r="O67" s="95">
        <v>0</v>
      </c>
      <c r="P67" s="92">
        <v>7</v>
      </c>
      <c r="Q67" s="95">
        <v>0</v>
      </c>
      <c r="R67" s="95">
        <v>0</v>
      </c>
      <c r="S67" s="95">
        <v>0</v>
      </c>
      <c r="T67" s="92">
        <v>7</v>
      </c>
      <c r="U67" s="95">
        <v>0</v>
      </c>
      <c r="V67" s="83">
        <v>10.24</v>
      </c>
      <c r="W67" s="83"/>
      <c r="X67" s="83"/>
      <c r="Y67" s="83"/>
      <c r="Z67" s="83"/>
      <c r="AA67" s="93">
        <v>1</v>
      </c>
      <c r="AB67" s="134">
        <f t="shared" si="1"/>
        <v>7.1167999999523154E-2</v>
      </c>
    </row>
    <row r="68" spans="1:28" ht="38.25" x14ac:dyDescent="0.3">
      <c r="A68" s="74">
        <f t="shared" si="2"/>
        <v>1054</v>
      </c>
      <c r="B68" s="91" t="s">
        <v>50</v>
      </c>
      <c r="C68" s="73" t="s">
        <v>55</v>
      </c>
      <c r="D68" s="73" t="s">
        <v>1237</v>
      </c>
      <c r="E68" s="73" t="s">
        <v>352</v>
      </c>
      <c r="F68" s="73" t="s">
        <v>1238</v>
      </c>
      <c r="G68" s="73" t="s">
        <v>1239</v>
      </c>
      <c r="H68" s="73" t="s">
        <v>72</v>
      </c>
      <c r="I68" s="73">
        <v>1.62</v>
      </c>
      <c r="J68" s="73" t="s">
        <v>355</v>
      </c>
      <c r="K68" s="95">
        <v>0</v>
      </c>
      <c r="L68" s="95">
        <v>0</v>
      </c>
      <c r="M68" s="73">
        <v>11</v>
      </c>
      <c r="N68" s="95">
        <v>0</v>
      </c>
      <c r="O68" s="95">
        <v>0</v>
      </c>
      <c r="P68" s="73">
        <v>11</v>
      </c>
      <c r="Q68" s="95">
        <v>0</v>
      </c>
      <c r="R68" s="95">
        <v>0</v>
      </c>
      <c r="S68" s="95">
        <v>0</v>
      </c>
      <c r="T68" s="73">
        <v>11</v>
      </c>
      <c r="U68" s="95">
        <v>0</v>
      </c>
      <c r="V68" s="73">
        <v>9</v>
      </c>
      <c r="W68" s="73"/>
      <c r="X68" s="73">
        <v>140</v>
      </c>
      <c r="Y68" s="73" t="s">
        <v>113</v>
      </c>
      <c r="Z68" s="73" t="s">
        <v>114</v>
      </c>
      <c r="AA68" s="121">
        <v>1</v>
      </c>
      <c r="AB68" s="134">
        <f t="shared" si="1"/>
        <v>1.4580000000000003E-2</v>
      </c>
    </row>
    <row r="69" spans="1:28" ht="38.25" x14ac:dyDescent="0.3">
      <c r="A69" s="74">
        <f t="shared" si="2"/>
        <v>1055</v>
      </c>
      <c r="B69" s="91" t="s">
        <v>50</v>
      </c>
      <c r="C69" s="83" t="s">
        <v>55</v>
      </c>
      <c r="D69" s="95" t="s">
        <v>153</v>
      </c>
      <c r="E69" s="95">
        <v>0.38</v>
      </c>
      <c r="F69" s="96">
        <v>44848.590277777781</v>
      </c>
      <c r="G69" s="96">
        <v>44848.690972222219</v>
      </c>
      <c r="H69" s="95" t="s">
        <v>54</v>
      </c>
      <c r="I69" s="97">
        <f t="shared" si="0"/>
        <v>2.4166666665114462</v>
      </c>
      <c r="J69" s="95" t="s">
        <v>153</v>
      </c>
      <c r="K69" s="95">
        <v>0</v>
      </c>
      <c r="L69" s="95">
        <v>0</v>
      </c>
      <c r="M69" s="95">
        <v>111</v>
      </c>
      <c r="N69" s="95">
        <v>0</v>
      </c>
      <c r="O69" s="95">
        <v>0</v>
      </c>
      <c r="P69" s="95">
        <v>111</v>
      </c>
      <c r="Q69" s="95">
        <v>0</v>
      </c>
      <c r="R69" s="95">
        <v>0</v>
      </c>
      <c r="S69" s="95">
        <v>0</v>
      </c>
      <c r="T69" s="95">
        <v>111</v>
      </c>
      <c r="U69" s="95">
        <v>0</v>
      </c>
      <c r="V69" s="95">
        <v>64</v>
      </c>
      <c r="W69" s="95"/>
      <c r="X69" s="95"/>
      <c r="Y69" s="95"/>
      <c r="Z69" s="95"/>
      <c r="AA69" s="119">
        <v>1</v>
      </c>
      <c r="AB69" s="134">
        <f t="shared" si="1"/>
        <v>0.15466666665673257</v>
      </c>
    </row>
    <row r="70" spans="1:28" ht="38.25" x14ac:dyDescent="0.3">
      <c r="A70" s="74">
        <f t="shared" si="2"/>
        <v>1056</v>
      </c>
      <c r="B70" s="91" t="s">
        <v>50</v>
      </c>
      <c r="C70" s="83" t="s">
        <v>55</v>
      </c>
      <c r="D70" s="95" t="s">
        <v>1025</v>
      </c>
      <c r="E70" s="95">
        <v>0.38</v>
      </c>
      <c r="F70" s="132">
        <v>44848.388888888891</v>
      </c>
      <c r="G70" s="96">
        <v>44848.666666666664</v>
      </c>
      <c r="H70" s="95" t="s">
        <v>54</v>
      </c>
      <c r="I70" s="97">
        <f t="shared" si="0"/>
        <v>6.6666666665696539</v>
      </c>
      <c r="J70" s="95" t="s">
        <v>1240</v>
      </c>
      <c r="K70" s="95">
        <v>0</v>
      </c>
      <c r="L70" s="95">
        <v>0</v>
      </c>
      <c r="M70" s="95">
        <v>32</v>
      </c>
      <c r="N70" s="95">
        <v>0</v>
      </c>
      <c r="O70" s="95">
        <v>0</v>
      </c>
      <c r="P70" s="95">
        <v>32</v>
      </c>
      <c r="Q70" s="95">
        <v>0</v>
      </c>
      <c r="R70" s="95">
        <v>0</v>
      </c>
      <c r="S70" s="95">
        <v>0</v>
      </c>
      <c r="T70" s="95">
        <v>32</v>
      </c>
      <c r="U70" s="95">
        <v>0</v>
      </c>
      <c r="V70" s="95">
        <v>45</v>
      </c>
      <c r="W70" s="95"/>
      <c r="X70" s="95"/>
      <c r="Y70" s="95"/>
      <c r="Z70" s="95"/>
      <c r="AA70" s="119">
        <v>1</v>
      </c>
      <c r="AB70" s="134">
        <f t="shared" si="1"/>
        <v>0.29999999999563443</v>
      </c>
    </row>
    <row r="71" spans="1:28" ht="38.25" x14ac:dyDescent="0.3">
      <c r="A71" s="74">
        <f t="shared" si="2"/>
        <v>1057</v>
      </c>
      <c r="B71" s="91" t="s">
        <v>50</v>
      </c>
      <c r="C71" s="83" t="s">
        <v>55</v>
      </c>
      <c r="D71" s="83" t="s">
        <v>1236</v>
      </c>
      <c r="E71" s="83">
        <v>0.38</v>
      </c>
      <c r="F71" s="84">
        <v>44848.393750000003</v>
      </c>
      <c r="G71" s="84">
        <v>44848.649305555555</v>
      </c>
      <c r="H71" s="83" t="s">
        <v>54</v>
      </c>
      <c r="I71" s="85">
        <f t="shared" si="0"/>
        <v>6.1333333332440816</v>
      </c>
      <c r="J71" s="83" t="s">
        <v>1236</v>
      </c>
      <c r="K71" s="95">
        <v>0</v>
      </c>
      <c r="L71" s="95">
        <v>0</v>
      </c>
      <c r="M71" s="92">
        <v>7</v>
      </c>
      <c r="N71" s="95">
        <v>0</v>
      </c>
      <c r="O71" s="95">
        <v>0</v>
      </c>
      <c r="P71" s="92">
        <v>7</v>
      </c>
      <c r="Q71" s="92">
        <v>0</v>
      </c>
      <c r="R71" s="92">
        <v>0</v>
      </c>
      <c r="S71" s="92">
        <v>0</v>
      </c>
      <c r="T71" s="92">
        <v>7</v>
      </c>
      <c r="U71" s="95">
        <v>0</v>
      </c>
      <c r="V71" s="83">
        <v>10.24</v>
      </c>
      <c r="W71" s="83"/>
      <c r="X71" s="83"/>
      <c r="Y71" s="83"/>
      <c r="Z71" s="83"/>
      <c r="AA71" s="93">
        <v>1</v>
      </c>
      <c r="AB71" s="134">
        <f t="shared" si="1"/>
        <v>6.2805333332419389E-2</v>
      </c>
    </row>
    <row r="72" spans="1:28" ht="38.25" x14ac:dyDescent="0.3">
      <c r="A72" s="74">
        <f t="shared" si="2"/>
        <v>1058</v>
      </c>
      <c r="B72" s="91" t="s">
        <v>50</v>
      </c>
      <c r="C72" s="73" t="s">
        <v>67</v>
      </c>
      <c r="D72" s="73" t="s">
        <v>1241</v>
      </c>
      <c r="E72" s="73" t="s">
        <v>69</v>
      </c>
      <c r="F72" s="73" t="s">
        <v>1242</v>
      </c>
      <c r="G72" s="73" t="s">
        <v>1243</v>
      </c>
      <c r="H72" s="73" t="s">
        <v>72</v>
      </c>
      <c r="I72" s="73">
        <v>3</v>
      </c>
      <c r="J72" s="73" t="s">
        <v>73</v>
      </c>
      <c r="K72" s="95">
        <v>0</v>
      </c>
      <c r="L72" s="95">
        <v>0</v>
      </c>
      <c r="M72" s="73">
        <v>251</v>
      </c>
      <c r="N72" s="95">
        <v>0</v>
      </c>
      <c r="O72" s="95">
        <v>0</v>
      </c>
      <c r="P72" s="73">
        <v>251</v>
      </c>
      <c r="Q72" s="73">
        <v>0</v>
      </c>
      <c r="R72" s="73">
        <v>0</v>
      </c>
      <c r="S72" s="73">
        <v>2</v>
      </c>
      <c r="T72" s="73">
        <v>249</v>
      </c>
      <c r="U72" s="95">
        <v>0</v>
      </c>
      <c r="V72" s="73">
        <v>94</v>
      </c>
      <c r="W72" s="73"/>
      <c r="X72" s="73">
        <v>141</v>
      </c>
      <c r="Y72" s="73" t="s">
        <v>113</v>
      </c>
      <c r="Z72" s="73" t="s">
        <v>114</v>
      </c>
      <c r="AA72" s="121">
        <v>1</v>
      </c>
      <c r="AB72" s="134">
        <f t="shared" si="1"/>
        <v>0.28199999999999997</v>
      </c>
    </row>
    <row r="73" spans="1:28" ht="38.25" x14ac:dyDescent="0.3">
      <c r="A73" s="74">
        <f t="shared" si="2"/>
        <v>1059</v>
      </c>
      <c r="B73" s="91" t="s">
        <v>50</v>
      </c>
      <c r="C73" s="73" t="s">
        <v>67</v>
      </c>
      <c r="D73" s="73" t="s">
        <v>1244</v>
      </c>
      <c r="E73" s="73" t="s">
        <v>69</v>
      </c>
      <c r="F73" s="73" t="s">
        <v>1245</v>
      </c>
      <c r="G73" s="73" t="s">
        <v>1246</v>
      </c>
      <c r="H73" s="73" t="s">
        <v>72</v>
      </c>
      <c r="I73" s="73">
        <v>3.43</v>
      </c>
      <c r="J73" s="73" t="s">
        <v>73</v>
      </c>
      <c r="K73" s="95">
        <v>0</v>
      </c>
      <c r="L73" s="95">
        <v>0</v>
      </c>
      <c r="M73" s="73">
        <v>5</v>
      </c>
      <c r="N73" s="95">
        <v>0</v>
      </c>
      <c r="O73" s="95">
        <v>0</v>
      </c>
      <c r="P73" s="73">
        <v>5</v>
      </c>
      <c r="Q73" s="73">
        <v>0</v>
      </c>
      <c r="R73" s="73">
        <v>0</v>
      </c>
      <c r="S73" s="73">
        <v>0</v>
      </c>
      <c r="T73" s="73">
        <v>5</v>
      </c>
      <c r="U73" s="95">
        <v>0</v>
      </c>
      <c r="V73" s="73">
        <v>10</v>
      </c>
      <c r="W73" s="73"/>
      <c r="X73" s="73">
        <v>142</v>
      </c>
      <c r="Y73" s="73" t="s">
        <v>74</v>
      </c>
      <c r="Z73" s="73"/>
      <c r="AA73" s="121">
        <v>1</v>
      </c>
      <c r="AB73" s="134">
        <f t="shared" si="1"/>
        <v>3.4300000000000004E-2</v>
      </c>
    </row>
    <row r="74" spans="1:28" ht="38.25" x14ac:dyDescent="0.3">
      <c r="A74" s="74">
        <f t="shared" si="2"/>
        <v>1060</v>
      </c>
      <c r="B74" s="91" t="s">
        <v>50</v>
      </c>
      <c r="C74" s="73" t="s">
        <v>75</v>
      </c>
      <c r="D74" s="73" t="s">
        <v>1247</v>
      </c>
      <c r="E74" s="73" t="s">
        <v>69</v>
      </c>
      <c r="F74" s="73" t="s">
        <v>1246</v>
      </c>
      <c r="G74" s="73" t="s">
        <v>1248</v>
      </c>
      <c r="H74" s="73" t="s">
        <v>72</v>
      </c>
      <c r="I74" s="73">
        <v>0.33</v>
      </c>
      <c r="J74" s="73" t="s">
        <v>73</v>
      </c>
      <c r="K74" s="95">
        <v>0</v>
      </c>
      <c r="L74" s="95">
        <v>0</v>
      </c>
      <c r="M74" s="73">
        <v>3</v>
      </c>
      <c r="N74" s="95">
        <v>0</v>
      </c>
      <c r="O74" s="95">
        <v>0</v>
      </c>
      <c r="P74" s="73">
        <v>3</v>
      </c>
      <c r="Q74" s="73">
        <v>0</v>
      </c>
      <c r="R74" s="73">
        <v>0</v>
      </c>
      <c r="S74" s="73">
        <v>0</v>
      </c>
      <c r="T74" s="73">
        <v>3</v>
      </c>
      <c r="U74" s="95">
        <v>0</v>
      </c>
      <c r="V74" s="73">
        <v>12</v>
      </c>
      <c r="W74" s="73"/>
      <c r="X74" s="73">
        <v>143</v>
      </c>
      <c r="Y74" s="73" t="s">
        <v>113</v>
      </c>
      <c r="Z74" s="73" t="s">
        <v>114</v>
      </c>
      <c r="AA74" s="121">
        <v>1</v>
      </c>
      <c r="AB74" s="134">
        <f t="shared" si="1"/>
        <v>3.96E-3</v>
      </c>
    </row>
    <row r="75" spans="1:28" ht="38.25" x14ac:dyDescent="0.3">
      <c r="A75" s="74">
        <f t="shared" si="2"/>
        <v>1061</v>
      </c>
      <c r="B75" s="91" t="s">
        <v>50</v>
      </c>
      <c r="C75" s="73" t="s">
        <v>75</v>
      </c>
      <c r="D75" s="73" t="s">
        <v>1249</v>
      </c>
      <c r="E75" s="73" t="s">
        <v>352</v>
      </c>
      <c r="F75" s="73" t="s">
        <v>1250</v>
      </c>
      <c r="G75" s="73" t="s">
        <v>1251</v>
      </c>
      <c r="H75" s="73" t="s">
        <v>72</v>
      </c>
      <c r="I75" s="73">
        <v>1.55</v>
      </c>
      <c r="J75" s="73" t="s">
        <v>355</v>
      </c>
      <c r="K75" s="95">
        <v>0</v>
      </c>
      <c r="L75" s="95">
        <v>0</v>
      </c>
      <c r="M75" s="73">
        <v>15</v>
      </c>
      <c r="N75" s="95">
        <v>0</v>
      </c>
      <c r="O75" s="95">
        <v>0</v>
      </c>
      <c r="P75" s="73">
        <v>15</v>
      </c>
      <c r="Q75" s="73">
        <v>0</v>
      </c>
      <c r="R75" s="73">
        <v>0</v>
      </c>
      <c r="S75" s="73">
        <v>0</v>
      </c>
      <c r="T75" s="73">
        <v>15</v>
      </c>
      <c r="U75" s="95">
        <v>0</v>
      </c>
      <c r="V75" s="73">
        <v>26</v>
      </c>
      <c r="W75" s="73"/>
      <c r="X75" s="73">
        <v>144</v>
      </c>
      <c r="Y75" s="73" t="s">
        <v>531</v>
      </c>
      <c r="Z75" s="73"/>
      <c r="AA75" s="121">
        <v>0</v>
      </c>
      <c r="AB75" s="134">
        <f t="shared" si="1"/>
        <v>4.0300000000000002E-2</v>
      </c>
    </row>
    <row r="76" spans="1:28" ht="38.25" x14ac:dyDescent="0.3">
      <c r="A76" s="74">
        <f t="shared" si="2"/>
        <v>1062</v>
      </c>
      <c r="B76" s="91" t="s">
        <v>50</v>
      </c>
      <c r="C76" s="73" t="s">
        <v>67</v>
      </c>
      <c r="D76" s="73" t="s">
        <v>606</v>
      </c>
      <c r="E76" s="73" t="s">
        <v>69</v>
      </c>
      <c r="F76" s="73" t="s">
        <v>1252</v>
      </c>
      <c r="G76" s="73" t="s">
        <v>1253</v>
      </c>
      <c r="H76" s="73" t="s">
        <v>72</v>
      </c>
      <c r="I76" s="73">
        <v>1.1299999999999999</v>
      </c>
      <c r="J76" s="73" t="s">
        <v>73</v>
      </c>
      <c r="K76" s="95">
        <v>0</v>
      </c>
      <c r="L76" s="95">
        <v>0</v>
      </c>
      <c r="M76" s="73">
        <v>12</v>
      </c>
      <c r="N76" s="95">
        <v>0</v>
      </c>
      <c r="O76" s="95">
        <v>0</v>
      </c>
      <c r="P76" s="73">
        <v>12</v>
      </c>
      <c r="Q76" s="73">
        <v>0</v>
      </c>
      <c r="R76" s="73">
        <v>0</v>
      </c>
      <c r="S76" s="73">
        <v>1</v>
      </c>
      <c r="T76" s="73">
        <v>11</v>
      </c>
      <c r="U76" s="95">
        <v>0</v>
      </c>
      <c r="V76" s="73">
        <v>32</v>
      </c>
      <c r="W76" s="73"/>
      <c r="X76" s="73">
        <v>145</v>
      </c>
      <c r="Y76" s="73" t="s">
        <v>113</v>
      </c>
      <c r="Z76" s="73" t="s">
        <v>114</v>
      </c>
      <c r="AA76" s="121">
        <v>1</v>
      </c>
      <c r="AB76" s="134">
        <f t="shared" ref="AB76:AB128" si="4">I76*V76/1000</f>
        <v>3.6159999999999998E-2</v>
      </c>
    </row>
    <row r="77" spans="1:28" ht="38.25" x14ac:dyDescent="0.3">
      <c r="A77" s="74">
        <f t="shared" ref="A77:A129" si="5">A76+1</f>
        <v>1063</v>
      </c>
      <c r="B77" s="91" t="s">
        <v>50</v>
      </c>
      <c r="C77" s="83" t="s">
        <v>51</v>
      </c>
      <c r="D77" s="83" t="s">
        <v>1254</v>
      </c>
      <c r="E77" s="83" t="s">
        <v>59</v>
      </c>
      <c r="F77" s="84">
        <v>44851.390972222223</v>
      </c>
      <c r="G77" s="84">
        <v>44851.70416666667</v>
      </c>
      <c r="H77" s="83" t="s">
        <v>54</v>
      </c>
      <c r="I77" s="85">
        <f t="shared" ref="I77" si="6">(G77-F77)*24</f>
        <v>7.5166666667209938</v>
      </c>
      <c r="J77" s="83" t="s">
        <v>1255</v>
      </c>
      <c r="K77" s="95">
        <v>0</v>
      </c>
      <c r="L77" s="95">
        <v>0</v>
      </c>
      <c r="M77" s="92">
        <v>153</v>
      </c>
      <c r="N77" s="95">
        <v>0</v>
      </c>
      <c r="O77" s="95">
        <v>0</v>
      </c>
      <c r="P77" s="92">
        <v>153</v>
      </c>
      <c r="Q77" s="92">
        <v>0</v>
      </c>
      <c r="R77" s="92">
        <v>0</v>
      </c>
      <c r="S77" s="92">
        <v>0</v>
      </c>
      <c r="T77" s="92">
        <v>153</v>
      </c>
      <c r="U77" s="95">
        <v>0</v>
      </c>
      <c r="V77" s="83">
        <v>104.96</v>
      </c>
      <c r="W77" s="83"/>
      <c r="X77" s="83"/>
      <c r="Y77" s="83"/>
      <c r="Z77" s="83"/>
      <c r="AA77" s="93">
        <v>1</v>
      </c>
      <c r="AB77" s="134">
        <f t="shared" si="4"/>
        <v>0.78894933333903539</v>
      </c>
    </row>
    <row r="78" spans="1:28" ht="38.25" x14ac:dyDescent="0.3">
      <c r="A78" s="74">
        <f t="shared" si="5"/>
        <v>1064</v>
      </c>
      <c r="B78" s="91" t="s">
        <v>50</v>
      </c>
      <c r="C78" s="83" t="s">
        <v>51</v>
      </c>
      <c r="D78" s="95" t="s">
        <v>1256</v>
      </c>
      <c r="E78" s="95" t="s">
        <v>59</v>
      </c>
      <c r="F78" s="96">
        <v>44852.434027777781</v>
      </c>
      <c r="G78" s="96">
        <v>44852.677083333336</v>
      </c>
      <c r="H78" s="95" t="s">
        <v>54</v>
      </c>
      <c r="I78" s="97">
        <f t="shared" si="0"/>
        <v>5.8333333333139308</v>
      </c>
      <c r="J78" s="95" t="s">
        <v>1257</v>
      </c>
      <c r="K78" s="95">
        <v>0</v>
      </c>
      <c r="L78" s="95">
        <v>0</v>
      </c>
      <c r="M78" s="95">
        <v>300</v>
      </c>
      <c r="N78" s="95">
        <v>0</v>
      </c>
      <c r="O78" s="95">
        <v>0</v>
      </c>
      <c r="P78" s="95">
        <v>300</v>
      </c>
      <c r="Q78" s="95">
        <v>0</v>
      </c>
      <c r="R78" s="95">
        <v>0</v>
      </c>
      <c r="S78" s="95">
        <v>0</v>
      </c>
      <c r="T78" s="95">
        <v>300</v>
      </c>
      <c r="U78" s="95">
        <v>0</v>
      </c>
      <c r="V78" s="95">
        <v>226</v>
      </c>
      <c r="W78" s="95"/>
      <c r="X78" s="95"/>
      <c r="Y78" s="95"/>
      <c r="Z78" s="95"/>
      <c r="AA78" s="119">
        <v>1</v>
      </c>
      <c r="AB78" s="134">
        <f t="shared" si="4"/>
        <v>1.3183333333289484</v>
      </c>
    </row>
    <row r="79" spans="1:28" ht="38.25" x14ac:dyDescent="0.3">
      <c r="A79" s="74">
        <f t="shared" si="5"/>
        <v>1065</v>
      </c>
      <c r="B79" s="91" t="s">
        <v>50</v>
      </c>
      <c r="C79" s="100" t="s">
        <v>55</v>
      </c>
      <c r="D79" s="95" t="s">
        <v>194</v>
      </c>
      <c r="E79" s="95">
        <v>0.38</v>
      </c>
      <c r="F79" s="96">
        <v>44852.375</v>
      </c>
      <c r="G79" s="96">
        <v>44852.670138888891</v>
      </c>
      <c r="H79" s="95" t="s">
        <v>54</v>
      </c>
      <c r="I79" s="97">
        <f t="shared" si="0"/>
        <v>7.0833333333721384</v>
      </c>
      <c r="J79" s="95" t="s">
        <v>1258</v>
      </c>
      <c r="K79" s="95">
        <v>0</v>
      </c>
      <c r="L79" s="95">
        <v>0</v>
      </c>
      <c r="M79" s="95">
        <v>3</v>
      </c>
      <c r="N79" s="95">
        <v>0</v>
      </c>
      <c r="O79" s="95">
        <v>0</v>
      </c>
      <c r="P79" s="95">
        <v>3</v>
      </c>
      <c r="Q79" s="95">
        <v>0</v>
      </c>
      <c r="R79" s="95">
        <v>0</v>
      </c>
      <c r="S79" s="95">
        <v>0</v>
      </c>
      <c r="T79" s="95">
        <v>3</v>
      </c>
      <c r="U79" s="95">
        <v>0</v>
      </c>
      <c r="V79" s="95">
        <v>2</v>
      </c>
      <c r="W79" s="95"/>
      <c r="X79" s="95"/>
      <c r="Y79" s="95"/>
      <c r="Z79" s="95"/>
      <c r="AA79" s="119">
        <v>1</v>
      </c>
      <c r="AB79" s="134">
        <f t="shared" si="4"/>
        <v>1.4166666666744277E-2</v>
      </c>
    </row>
    <row r="80" spans="1:28" ht="38.25" x14ac:dyDescent="0.3">
      <c r="A80" s="74">
        <f t="shared" si="5"/>
        <v>1066</v>
      </c>
      <c r="B80" s="91" t="s">
        <v>50</v>
      </c>
      <c r="C80" s="100" t="s">
        <v>55</v>
      </c>
      <c r="D80" s="95" t="s">
        <v>1169</v>
      </c>
      <c r="E80" s="95">
        <v>0.38</v>
      </c>
      <c r="F80" s="96">
        <v>44852.479166666664</v>
      </c>
      <c r="G80" s="96">
        <v>44852.600694444445</v>
      </c>
      <c r="H80" s="95" t="s">
        <v>54</v>
      </c>
      <c r="I80" s="97">
        <f t="shared" si="0"/>
        <v>2.9166666667442769</v>
      </c>
      <c r="J80" s="95" t="s">
        <v>1259</v>
      </c>
      <c r="K80" s="95">
        <v>0</v>
      </c>
      <c r="L80" s="95">
        <v>0</v>
      </c>
      <c r="M80" s="95">
        <v>24</v>
      </c>
      <c r="N80" s="95">
        <v>0</v>
      </c>
      <c r="O80" s="95">
        <v>0</v>
      </c>
      <c r="P80" s="95">
        <v>24</v>
      </c>
      <c r="Q80" s="95">
        <v>0</v>
      </c>
      <c r="R80" s="95">
        <v>0</v>
      </c>
      <c r="S80" s="95">
        <v>0</v>
      </c>
      <c r="T80" s="95">
        <v>24</v>
      </c>
      <c r="U80" s="95">
        <v>0</v>
      </c>
      <c r="V80" s="95">
        <v>18</v>
      </c>
      <c r="W80" s="95"/>
      <c r="X80" s="95"/>
      <c r="Y80" s="95"/>
      <c r="Z80" s="95"/>
      <c r="AA80" s="119">
        <v>1</v>
      </c>
      <c r="AB80" s="134">
        <f t="shared" si="4"/>
        <v>5.2500000001396985E-2</v>
      </c>
    </row>
    <row r="81" spans="1:28" ht="38.25" x14ac:dyDescent="0.3">
      <c r="A81" s="74">
        <f t="shared" si="5"/>
        <v>1067</v>
      </c>
      <c r="B81" s="91" t="s">
        <v>50</v>
      </c>
      <c r="C81" s="83" t="s">
        <v>55</v>
      </c>
      <c r="D81" s="83" t="s">
        <v>1260</v>
      </c>
      <c r="E81" s="83">
        <v>0.38</v>
      </c>
      <c r="F81" s="84">
        <v>44852.375</v>
      </c>
      <c r="G81" s="84">
        <v>44852.67083333333</v>
      </c>
      <c r="H81" s="83" t="s">
        <v>54</v>
      </c>
      <c r="I81" s="85">
        <f t="shared" si="0"/>
        <v>7.0999999999185093</v>
      </c>
      <c r="J81" s="83" t="s">
        <v>1151</v>
      </c>
      <c r="K81" s="95">
        <v>0</v>
      </c>
      <c r="L81" s="95">
        <v>0</v>
      </c>
      <c r="M81" s="92">
        <v>56</v>
      </c>
      <c r="N81" s="95">
        <v>0</v>
      </c>
      <c r="O81" s="95">
        <v>0</v>
      </c>
      <c r="P81" s="92">
        <v>56</v>
      </c>
      <c r="Q81" s="92">
        <v>0</v>
      </c>
      <c r="R81" s="92">
        <v>0</v>
      </c>
      <c r="S81" s="92">
        <v>0</v>
      </c>
      <c r="T81" s="92">
        <v>56</v>
      </c>
      <c r="U81" s="95">
        <v>0</v>
      </c>
      <c r="V81" s="83">
        <v>25.6</v>
      </c>
      <c r="W81" s="83"/>
      <c r="X81" s="83"/>
      <c r="Y81" s="83"/>
      <c r="Z81" s="83"/>
      <c r="AA81" s="93">
        <v>1</v>
      </c>
      <c r="AB81" s="134">
        <f t="shared" si="4"/>
        <v>0.18175999999791384</v>
      </c>
    </row>
    <row r="82" spans="1:28" ht="38.25" x14ac:dyDescent="0.3">
      <c r="A82" s="74">
        <f t="shared" si="5"/>
        <v>1068</v>
      </c>
      <c r="B82" s="91" t="s">
        <v>50</v>
      </c>
      <c r="C82" s="73" t="s">
        <v>75</v>
      </c>
      <c r="D82" s="73" t="s">
        <v>955</v>
      </c>
      <c r="E82" s="73" t="s">
        <v>69</v>
      </c>
      <c r="F82" s="73" t="s">
        <v>1261</v>
      </c>
      <c r="G82" s="73" t="s">
        <v>1262</v>
      </c>
      <c r="H82" s="73" t="s">
        <v>72</v>
      </c>
      <c r="I82" s="73">
        <v>2.1800000000000002</v>
      </c>
      <c r="J82" s="73" t="s">
        <v>73</v>
      </c>
      <c r="K82" s="95">
        <v>0</v>
      </c>
      <c r="L82" s="95">
        <v>0</v>
      </c>
      <c r="M82" s="73">
        <v>30</v>
      </c>
      <c r="N82" s="95">
        <v>0</v>
      </c>
      <c r="O82" s="95">
        <v>0</v>
      </c>
      <c r="P82" s="73">
        <v>30</v>
      </c>
      <c r="Q82" s="73">
        <v>0</v>
      </c>
      <c r="R82" s="73">
        <v>0</v>
      </c>
      <c r="S82" s="73">
        <v>0</v>
      </c>
      <c r="T82" s="73">
        <v>30</v>
      </c>
      <c r="U82" s="95">
        <v>0</v>
      </c>
      <c r="V82" s="73">
        <v>20</v>
      </c>
      <c r="W82" s="73"/>
      <c r="X82" s="73">
        <v>146</v>
      </c>
      <c r="Y82" s="73" t="s">
        <v>113</v>
      </c>
      <c r="Z82" s="73" t="s">
        <v>114</v>
      </c>
      <c r="AA82" s="121">
        <v>1</v>
      </c>
      <c r="AB82" s="134">
        <f t="shared" si="4"/>
        <v>4.36E-2</v>
      </c>
    </row>
    <row r="83" spans="1:28" ht="38.25" x14ac:dyDescent="0.3">
      <c r="A83" s="74">
        <f t="shared" si="5"/>
        <v>1069</v>
      </c>
      <c r="B83" s="91" t="s">
        <v>50</v>
      </c>
      <c r="C83" s="73" t="s">
        <v>55</v>
      </c>
      <c r="D83" s="73" t="s">
        <v>1263</v>
      </c>
      <c r="E83" s="73" t="s">
        <v>160</v>
      </c>
      <c r="F83" s="73" t="s">
        <v>1264</v>
      </c>
      <c r="G83" s="73" t="s">
        <v>1265</v>
      </c>
      <c r="H83" s="73" t="s">
        <v>72</v>
      </c>
      <c r="I83" s="73">
        <v>2.62</v>
      </c>
      <c r="J83" s="73" t="s">
        <v>163</v>
      </c>
      <c r="K83" s="95">
        <v>0</v>
      </c>
      <c r="L83" s="95">
        <v>0</v>
      </c>
      <c r="M83" s="73">
        <v>134</v>
      </c>
      <c r="N83" s="95">
        <v>0</v>
      </c>
      <c r="O83" s="95">
        <v>0</v>
      </c>
      <c r="P83" s="73">
        <v>134</v>
      </c>
      <c r="Q83" s="73">
        <v>0</v>
      </c>
      <c r="R83" s="73">
        <v>0</v>
      </c>
      <c r="S83" s="73">
        <v>6</v>
      </c>
      <c r="T83" s="73">
        <v>128</v>
      </c>
      <c r="U83" s="95">
        <v>0</v>
      </c>
      <c r="V83" s="73">
        <v>84</v>
      </c>
      <c r="W83" s="73"/>
      <c r="X83" s="73">
        <v>147</v>
      </c>
      <c r="Y83" s="73" t="s">
        <v>74</v>
      </c>
      <c r="Z83" s="73"/>
      <c r="AA83" s="121">
        <v>0</v>
      </c>
      <c r="AB83" s="134">
        <f t="shared" si="4"/>
        <v>0.22008000000000003</v>
      </c>
    </row>
    <row r="84" spans="1:28" ht="38.25" x14ac:dyDescent="0.3">
      <c r="A84" s="74">
        <f t="shared" si="5"/>
        <v>1070</v>
      </c>
      <c r="B84" s="91" t="s">
        <v>50</v>
      </c>
      <c r="C84" s="73" t="s">
        <v>51</v>
      </c>
      <c r="D84" s="95" t="s">
        <v>1266</v>
      </c>
      <c r="E84" s="95" t="s">
        <v>59</v>
      </c>
      <c r="F84" s="96">
        <v>44853.486111111109</v>
      </c>
      <c r="G84" s="96">
        <v>44853.684027777781</v>
      </c>
      <c r="H84" s="95" t="s">
        <v>54</v>
      </c>
      <c r="I84" s="97">
        <f t="shared" si="0"/>
        <v>4.7500000001164153</v>
      </c>
      <c r="J84" s="95" t="s">
        <v>1267</v>
      </c>
      <c r="K84" s="95">
        <v>0</v>
      </c>
      <c r="L84" s="95">
        <v>0</v>
      </c>
      <c r="M84" s="95">
        <v>300</v>
      </c>
      <c r="N84" s="95">
        <v>0</v>
      </c>
      <c r="O84" s="95">
        <v>0</v>
      </c>
      <c r="P84" s="95">
        <v>300</v>
      </c>
      <c r="Q84" s="95">
        <v>0</v>
      </c>
      <c r="R84" s="95">
        <v>0</v>
      </c>
      <c r="S84" s="95">
        <v>0</v>
      </c>
      <c r="T84" s="95">
        <v>300</v>
      </c>
      <c r="U84" s="95">
        <v>0</v>
      </c>
      <c r="V84" s="95">
        <v>226</v>
      </c>
      <c r="W84" s="95"/>
      <c r="X84" s="95"/>
      <c r="Y84" s="95"/>
      <c r="Z84" s="95"/>
      <c r="AA84" s="119">
        <v>1</v>
      </c>
      <c r="AB84" s="134">
        <f t="shared" si="4"/>
        <v>1.07350000002631</v>
      </c>
    </row>
    <row r="85" spans="1:28" ht="38.25" x14ac:dyDescent="0.3">
      <c r="A85" s="74">
        <f t="shared" si="5"/>
        <v>1071</v>
      </c>
      <c r="B85" s="91" t="s">
        <v>50</v>
      </c>
      <c r="C85" s="95" t="s">
        <v>55</v>
      </c>
      <c r="D85" s="95" t="s">
        <v>231</v>
      </c>
      <c r="E85" s="95">
        <v>0.38</v>
      </c>
      <c r="F85" s="99">
        <v>44853.604166666664</v>
      </c>
      <c r="G85" s="96">
        <v>44853.666666666664</v>
      </c>
      <c r="H85" s="95" t="s">
        <v>54</v>
      </c>
      <c r="I85" s="97">
        <f t="shared" si="0"/>
        <v>1.5</v>
      </c>
      <c r="J85" s="95" t="s">
        <v>1268</v>
      </c>
      <c r="K85" s="95">
        <v>0</v>
      </c>
      <c r="L85" s="95">
        <v>0</v>
      </c>
      <c r="M85" s="95">
        <v>64</v>
      </c>
      <c r="N85" s="95">
        <v>0</v>
      </c>
      <c r="O85" s="95">
        <v>0</v>
      </c>
      <c r="P85" s="95">
        <v>64</v>
      </c>
      <c r="Q85" s="95">
        <v>0</v>
      </c>
      <c r="R85" s="95">
        <v>0</v>
      </c>
      <c r="S85" s="95">
        <v>0</v>
      </c>
      <c r="T85" s="95">
        <v>64</v>
      </c>
      <c r="U85" s="95">
        <v>0</v>
      </c>
      <c r="V85" s="95">
        <v>31</v>
      </c>
      <c r="W85" s="95"/>
      <c r="X85" s="95"/>
      <c r="Y85" s="95"/>
      <c r="Z85" s="95"/>
      <c r="AA85" s="119">
        <v>1</v>
      </c>
      <c r="AB85" s="134">
        <f t="shared" si="4"/>
        <v>4.65E-2</v>
      </c>
    </row>
    <row r="86" spans="1:28" ht="38.25" x14ac:dyDescent="0.3">
      <c r="A86" s="74">
        <f t="shared" si="5"/>
        <v>1072</v>
      </c>
      <c r="B86" s="91" t="s">
        <v>50</v>
      </c>
      <c r="C86" s="95" t="s">
        <v>55</v>
      </c>
      <c r="D86" s="95" t="s">
        <v>301</v>
      </c>
      <c r="E86" s="95">
        <v>0.38</v>
      </c>
      <c r="F86" s="96">
        <v>44853.444444444445</v>
      </c>
      <c r="G86" s="96">
        <v>44853.5</v>
      </c>
      <c r="H86" s="95" t="s">
        <v>54</v>
      </c>
      <c r="I86" s="97">
        <f t="shared" si="0"/>
        <v>1.3333333333139308</v>
      </c>
      <c r="J86" s="95" t="s">
        <v>301</v>
      </c>
      <c r="K86" s="95">
        <v>0</v>
      </c>
      <c r="L86" s="95">
        <v>0</v>
      </c>
      <c r="M86" s="95">
        <v>1</v>
      </c>
      <c r="N86" s="95">
        <v>0</v>
      </c>
      <c r="O86" s="95">
        <v>0</v>
      </c>
      <c r="P86" s="95">
        <v>1</v>
      </c>
      <c r="Q86" s="95">
        <v>0</v>
      </c>
      <c r="R86" s="95">
        <v>0</v>
      </c>
      <c r="S86" s="95">
        <v>0</v>
      </c>
      <c r="T86" s="95">
        <v>1</v>
      </c>
      <c r="U86" s="95">
        <v>0</v>
      </c>
      <c r="V86" s="95">
        <v>104</v>
      </c>
      <c r="W86" s="95"/>
      <c r="X86" s="95"/>
      <c r="Y86" s="95"/>
      <c r="Z86" s="95"/>
      <c r="AA86" s="119">
        <v>1</v>
      </c>
      <c r="AB86" s="134">
        <f t="shared" si="4"/>
        <v>0.1386666666646488</v>
      </c>
    </row>
    <row r="87" spans="1:28" ht="38.25" x14ac:dyDescent="0.3">
      <c r="A87" s="74">
        <f t="shared" si="5"/>
        <v>1073</v>
      </c>
      <c r="B87" s="91" t="s">
        <v>50</v>
      </c>
      <c r="C87" s="73" t="s">
        <v>75</v>
      </c>
      <c r="D87" s="73" t="s">
        <v>1269</v>
      </c>
      <c r="E87" s="73" t="s">
        <v>160</v>
      </c>
      <c r="F87" s="73" t="s">
        <v>1270</v>
      </c>
      <c r="G87" s="73" t="s">
        <v>1271</v>
      </c>
      <c r="H87" s="73" t="s">
        <v>72</v>
      </c>
      <c r="I87" s="73">
        <v>0.68</v>
      </c>
      <c r="J87" s="73" t="s">
        <v>163</v>
      </c>
      <c r="K87" s="95">
        <v>0</v>
      </c>
      <c r="L87" s="95">
        <v>0</v>
      </c>
      <c r="M87" s="73">
        <v>544</v>
      </c>
      <c r="N87" s="95">
        <v>0</v>
      </c>
      <c r="O87" s="95">
        <v>0</v>
      </c>
      <c r="P87" s="73">
        <v>544</v>
      </c>
      <c r="Q87" s="73">
        <v>0</v>
      </c>
      <c r="R87" s="73">
        <v>0</v>
      </c>
      <c r="S87" s="73">
        <v>2</v>
      </c>
      <c r="T87" s="73">
        <v>542</v>
      </c>
      <c r="U87" s="95">
        <v>0</v>
      </c>
      <c r="V87" s="73">
        <v>346</v>
      </c>
      <c r="W87" s="73"/>
      <c r="X87" s="73">
        <v>148</v>
      </c>
      <c r="Y87" s="73" t="s">
        <v>113</v>
      </c>
      <c r="Z87" s="73" t="s">
        <v>114</v>
      </c>
      <c r="AA87" s="121">
        <v>1</v>
      </c>
      <c r="AB87" s="134">
        <f t="shared" si="4"/>
        <v>0.23528000000000002</v>
      </c>
    </row>
    <row r="88" spans="1:28" ht="38.25" x14ac:dyDescent="0.3">
      <c r="A88" s="74">
        <f t="shared" si="5"/>
        <v>1074</v>
      </c>
      <c r="B88" s="91" t="s">
        <v>50</v>
      </c>
      <c r="C88" s="73" t="s">
        <v>67</v>
      </c>
      <c r="D88" s="73" t="s">
        <v>1272</v>
      </c>
      <c r="E88" s="73" t="s">
        <v>69</v>
      </c>
      <c r="F88" s="73" t="s">
        <v>1273</v>
      </c>
      <c r="G88" s="73" t="s">
        <v>1274</v>
      </c>
      <c r="H88" s="73" t="s">
        <v>72</v>
      </c>
      <c r="I88" s="73">
        <v>1.38</v>
      </c>
      <c r="J88" s="73" t="s">
        <v>73</v>
      </c>
      <c r="K88" s="95">
        <v>0</v>
      </c>
      <c r="L88" s="95">
        <v>0</v>
      </c>
      <c r="M88" s="73">
        <v>36</v>
      </c>
      <c r="N88" s="95">
        <v>0</v>
      </c>
      <c r="O88" s="95">
        <v>0</v>
      </c>
      <c r="P88" s="73">
        <v>36</v>
      </c>
      <c r="Q88" s="73">
        <v>0</v>
      </c>
      <c r="R88" s="73">
        <v>0</v>
      </c>
      <c r="S88" s="73">
        <v>0</v>
      </c>
      <c r="T88" s="73">
        <v>36</v>
      </c>
      <c r="U88" s="95">
        <v>0</v>
      </c>
      <c r="V88" s="73">
        <v>54</v>
      </c>
      <c r="W88" s="73"/>
      <c r="X88" s="73">
        <v>149</v>
      </c>
      <c r="Y88" s="73" t="s">
        <v>113</v>
      </c>
      <c r="Z88" s="73" t="s">
        <v>114</v>
      </c>
      <c r="AA88" s="121">
        <v>1</v>
      </c>
      <c r="AB88" s="134">
        <f t="shared" si="4"/>
        <v>7.4520000000000003E-2</v>
      </c>
    </row>
    <row r="89" spans="1:28" ht="38.25" x14ac:dyDescent="0.3">
      <c r="A89" s="74">
        <f t="shared" si="5"/>
        <v>1075</v>
      </c>
      <c r="B89" s="91" t="s">
        <v>50</v>
      </c>
      <c r="C89" s="83" t="s">
        <v>55</v>
      </c>
      <c r="D89" s="83" t="s">
        <v>1209</v>
      </c>
      <c r="E89" s="83">
        <v>0.38</v>
      </c>
      <c r="F89" s="84">
        <v>44853.388888888891</v>
      </c>
      <c r="G89" s="84">
        <v>44853.482638888891</v>
      </c>
      <c r="H89" s="83" t="s">
        <v>54</v>
      </c>
      <c r="I89" s="85">
        <f t="shared" ref="I89" si="7">(G89-F89)*24</f>
        <v>2.25</v>
      </c>
      <c r="J89" s="83" t="s">
        <v>1209</v>
      </c>
      <c r="K89" s="95">
        <v>0</v>
      </c>
      <c r="L89" s="95">
        <v>0</v>
      </c>
      <c r="M89" s="92">
        <v>25</v>
      </c>
      <c r="N89" s="95">
        <v>0</v>
      </c>
      <c r="O89" s="95">
        <v>0</v>
      </c>
      <c r="P89" s="92">
        <v>25</v>
      </c>
      <c r="Q89" s="92">
        <v>0</v>
      </c>
      <c r="R89" s="92">
        <v>0</v>
      </c>
      <c r="S89" s="92">
        <v>0</v>
      </c>
      <c r="T89" s="92">
        <v>25</v>
      </c>
      <c r="U89" s="95">
        <v>0</v>
      </c>
      <c r="V89" s="83">
        <v>15.36</v>
      </c>
      <c r="W89" s="83"/>
      <c r="X89" s="83"/>
      <c r="Y89" s="83"/>
      <c r="Z89" s="83"/>
      <c r="AA89" s="93">
        <v>1</v>
      </c>
      <c r="AB89" s="134">
        <f t="shared" si="4"/>
        <v>3.456E-2</v>
      </c>
    </row>
    <row r="90" spans="1:28" ht="38.25" x14ac:dyDescent="0.3">
      <c r="A90" s="74">
        <f t="shared" si="5"/>
        <v>1076</v>
      </c>
      <c r="B90" s="91" t="s">
        <v>50</v>
      </c>
      <c r="C90" s="95" t="s">
        <v>55</v>
      </c>
      <c r="D90" s="95" t="s">
        <v>1275</v>
      </c>
      <c r="E90" s="73" t="s">
        <v>69</v>
      </c>
      <c r="F90" s="96">
        <v>44854.370833333334</v>
      </c>
      <c r="G90" s="96">
        <v>44854.704861111109</v>
      </c>
      <c r="H90" s="95" t="s">
        <v>54</v>
      </c>
      <c r="I90" s="97">
        <f t="shared" si="0"/>
        <v>8.0166666666045785</v>
      </c>
      <c r="J90" s="95" t="s">
        <v>1276</v>
      </c>
      <c r="K90" s="95">
        <v>0</v>
      </c>
      <c r="L90" s="95">
        <v>0</v>
      </c>
      <c r="M90" s="95">
        <v>102</v>
      </c>
      <c r="N90" s="95">
        <v>0</v>
      </c>
      <c r="O90" s="95">
        <v>0</v>
      </c>
      <c r="P90" s="95">
        <v>102</v>
      </c>
      <c r="Q90" s="95">
        <v>0</v>
      </c>
      <c r="R90" s="95">
        <v>0</v>
      </c>
      <c r="S90" s="95">
        <v>0</v>
      </c>
      <c r="T90" s="95">
        <v>102</v>
      </c>
      <c r="U90" s="95">
        <v>0</v>
      </c>
      <c r="V90" s="95">
        <v>67</v>
      </c>
      <c r="W90" s="95"/>
      <c r="X90" s="95"/>
      <c r="Y90" s="95"/>
      <c r="Z90" s="95"/>
      <c r="AA90" s="119">
        <v>1</v>
      </c>
      <c r="AB90" s="134">
        <f t="shared" si="4"/>
        <v>0.53711666666250679</v>
      </c>
    </row>
    <row r="91" spans="1:28" ht="38.25" x14ac:dyDescent="0.3">
      <c r="A91" s="74">
        <f t="shared" si="5"/>
        <v>1077</v>
      </c>
      <c r="B91" s="91" t="s">
        <v>50</v>
      </c>
      <c r="C91" s="95" t="s">
        <v>51</v>
      </c>
      <c r="D91" s="95" t="s">
        <v>1277</v>
      </c>
      <c r="E91" s="73" t="s">
        <v>69</v>
      </c>
      <c r="F91" s="96">
        <v>44854.381249999999</v>
      </c>
      <c r="G91" s="96">
        <v>44854.684027777781</v>
      </c>
      <c r="H91" s="95" t="s">
        <v>54</v>
      </c>
      <c r="I91" s="97">
        <f t="shared" si="0"/>
        <v>7.2666666667792015</v>
      </c>
      <c r="J91" s="95" t="s">
        <v>1278</v>
      </c>
      <c r="K91" s="95">
        <v>0</v>
      </c>
      <c r="L91" s="95">
        <v>0</v>
      </c>
      <c r="M91" s="95">
        <v>300</v>
      </c>
      <c r="N91" s="95">
        <v>0</v>
      </c>
      <c r="O91" s="95">
        <v>0</v>
      </c>
      <c r="P91" s="95">
        <v>300</v>
      </c>
      <c r="Q91" s="95">
        <v>0</v>
      </c>
      <c r="R91" s="95">
        <v>0</v>
      </c>
      <c r="S91" s="95">
        <v>0</v>
      </c>
      <c r="T91" s="95">
        <v>300</v>
      </c>
      <c r="U91" s="95">
        <v>0</v>
      </c>
      <c r="V91" s="95">
        <v>226</v>
      </c>
      <c r="W91" s="95"/>
      <c r="X91" s="95"/>
      <c r="Y91" s="95"/>
      <c r="Z91" s="95"/>
      <c r="AA91" s="119">
        <v>1</v>
      </c>
      <c r="AB91" s="134">
        <f t="shared" si="4"/>
        <v>1.6422666666920995</v>
      </c>
    </row>
    <row r="92" spans="1:28" ht="38.25" x14ac:dyDescent="0.3">
      <c r="A92" s="74">
        <f t="shared" si="5"/>
        <v>1078</v>
      </c>
      <c r="B92" s="91" t="s">
        <v>50</v>
      </c>
      <c r="C92" s="73" t="s">
        <v>67</v>
      </c>
      <c r="D92" s="73" t="s">
        <v>1279</v>
      </c>
      <c r="E92" s="73" t="s">
        <v>69</v>
      </c>
      <c r="F92" s="73" t="s">
        <v>1280</v>
      </c>
      <c r="G92" s="73" t="s">
        <v>1281</v>
      </c>
      <c r="H92" s="73" t="s">
        <v>72</v>
      </c>
      <c r="I92" s="73">
        <v>1.1000000000000001</v>
      </c>
      <c r="J92" s="73" t="s">
        <v>73</v>
      </c>
      <c r="K92" s="95">
        <v>0</v>
      </c>
      <c r="L92" s="95">
        <v>0</v>
      </c>
      <c r="M92" s="73">
        <v>324</v>
      </c>
      <c r="N92" s="95">
        <v>0</v>
      </c>
      <c r="O92" s="95">
        <v>0</v>
      </c>
      <c r="P92" s="73">
        <v>324</v>
      </c>
      <c r="Q92" s="73">
        <v>0</v>
      </c>
      <c r="R92" s="73">
        <v>0</v>
      </c>
      <c r="S92" s="73">
        <v>2</v>
      </c>
      <c r="T92" s="73">
        <v>322</v>
      </c>
      <c r="U92" s="95">
        <v>0</v>
      </c>
      <c r="V92" s="73">
        <v>189</v>
      </c>
      <c r="W92" s="73"/>
      <c r="X92" s="73">
        <v>150</v>
      </c>
      <c r="Y92" s="73" t="s">
        <v>113</v>
      </c>
      <c r="Z92" s="73" t="s">
        <v>114</v>
      </c>
      <c r="AA92" s="121">
        <v>1</v>
      </c>
      <c r="AB92" s="134">
        <f t="shared" si="4"/>
        <v>0.2079</v>
      </c>
    </row>
    <row r="93" spans="1:28" ht="38.25" x14ac:dyDescent="0.3">
      <c r="A93" s="74">
        <f t="shared" si="5"/>
        <v>1079</v>
      </c>
      <c r="B93" s="91" t="s">
        <v>50</v>
      </c>
      <c r="C93" s="73" t="s">
        <v>75</v>
      </c>
      <c r="D93" s="73" t="s">
        <v>1282</v>
      </c>
      <c r="E93" s="73" t="s">
        <v>69</v>
      </c>
      <c r="F93" s="73" t="s">
        <v>1283</v>
      </c>
      <c r="G93" s="73" t="s">
        <v>1284</v>
      </c>
      <c r="H93" s="73" t="s">
        <v>72</v>
      </c>
      <c r="I93" s="73">
        <v>4.57</v>
      </c>
      <c r="J93" s="73" t="s">
        <v>73</v>
      </c>
      <c r="K93" s="95">
        <v>0</v>
      </c>
      <c r="L93" s="95">
        <v>0</v>
      </c>
      <c r="M93" s="73">
        <v>218</v>
      </c>
      <c r="N93" s="95">
        <v>0</v>
      </c>
      <c r="O93" s="95">
        <v>0</v>
      </c>
      <c r="P93" s="73">
        <v>218</v>
      </c>
      <c r="Q93" s="73">
        <v>0</v>
      </c>
      <c r="R93" s="73">
        <v>0</v>
      </c>
      <c r="S93" s="73">
        <v>2</v>
      </c>
      <c r="T93" s="73">
        <v>216</v>
      </c>
      <c r="U93" s="95">
        <v>0</v>
      </c>
      <c r="V93" s="73">
        <v>142</v>
      </c>
      <c r="W93" s="73"/>
      <c r="X93" s="73">
        <v>151</v>
      </c>
      <c r="Y93" s="73" t="s">
        <v>113</v>
      </c>
      <c r="Z93" s="73" t="s">
        <v>114</v>
      </c>
      <c r="AA93" s="121">
        <v>1</v>
      </c>
      <c r="AB93" s="134">
        <f t="shared" si="4"/>
        <v>0.64894000000000007</v>
      </c>
    </row>
    <row r="94" spans="1:28" ht="38.25" x14ac:dyDescent="0.3">
      <c r="A94" s="74">
        <f t="shared" si="5"/>
        <v>1080</v>
      </c>
      <c r="B94" s="91" t="s">
        <v>50</v>
      </c>
      <c r="C94" s="73" t="s">
        <v>67</v>
      </c>
      <c r="D94" s="73" t="s">
        <v>1285</v>
      </c>
      <c r="E94" s="73" t="s">
        <v>69</v>
      </c>
      <c r="F94" s="73" t="s">
        <v>1286</v>
      </c>
      <c r="G94" s="73" t="s">
        <v>1287</v>
      </c>
      <c r="H94" s="73" t="s">
        <v>72</v>
      </c>
      <c r="I94" s="73">
        <v>1.33</v>
      </c>
      <c r="J94" s="73" t="s">
        <v>73</v>
      </c>
      <c r="K94" s="95">
        <v>0</v>
      </c>
      <c r="L94" s="95">
        <v>0</v>
      </c>
      <c r="M94" s="73">
        <v>190</v>
      </c>
      <c r="N94" s="95">
        <v>0</v>
      </c>
      <c r="O94" s="95">
        <v>0</v>
      </c>
      <c r="P94" s="73">
        <v>190</v>
      </c>
      <c r="Q94" s="73">
        <v>0</v>
      </c>
      <c r="R94" s="73">
        <v>0</v>
      </c>
      <c r="S94" s="73">
        <v>4</v>
      </c>
      <c r="T94" s="73">
        <v>186</v>
      </c>
      <c r="U94" s="95">
        <v>0</v>
      </c>
      <c r="V94" s="73">
        <v>89</v>
      </c>
      <c r="W94" s="73"/>
      <c r="X94" s="73">
        <v>152</v>
      </c>
      <c r="Y94" s="73" t="s">
        <v>113</v>
      </c>
      <c r="Z94" s="73" t="s">
        <v>114</v>
      </c>
      <c r="AA94" s="121">
        <v>1</v>
      </c>
      <c r="AB94" s="134">
        <f t="shared" si="4"/>
        <v>0.11837</v>
      </c>
    </row>
    <row r="95" spans="1:28" ht="38.25" x14ac:dyDescent="0.3">
      <c r="A95" s="74">
        <f t="shared" si="5"/>
        <v>1081</v>
      </c>
      <c r="B95" s="91" t="s">
        <v>50</v>
      </c>
      <c r="C95" s="95" t="s">
        <v>51</v>
      </c>
      <c r="D95" s="95" t="s">
        <v>1277</v>
      </c>
      <c r="E95" s="73" t="s">
        <v>69</v>
      </c>
      <c r="F95" s="96">
        <v>44855.385416666664</v>
      </c>
      <c r="G95" s="96">
        <v>44855.652777777781</v>
      </c>
      <c r="H95" s="95" t="s">
        <v>54</v>
      </c>
      <c r="I95" s="97">
        <f t="shared" si="0"/>
        <v>6.4166666668024845</v>
      </c>
      <c r="J95" s="95" t="s">
        <v>1278</v>
      </c>
      <c r="K95" s="95">
        <v>0</v>
      </c>
      <c r="L95" s="95">
        <v>0</v>
      </c>
      <c r="M95" s="95">
        <v>300</v>
      </c>
      <c r="N95" s="95">
        <v>0</v>
      </c>
      <c r="O95" s="95">
        <v>0</v>
      </c>
      <c r="P95" s="95">
        <v>300</v>
      </c>
      <c r="Q95" s="95">
        <v>0</v>
      </c>
      <c r="R95" s="95">
        <v>0</v>
      </c>
      <c r="S95" s="95">
        <v>0</v>
      </c>
      <c r="T95" s="95">
        <v>300</v>
      </c>
      <c r="U95" s="95">
        <v>0</v>
      </c>
      <c r="V95" s="95">
        <v>226</v>
      </c>
      <c r="W95" s="95"/>
      <c r="X95" s="95"/>
      <c r="Y95" s="95"/>
      <c r="Z95" s="95"/>
      <c r="AA95" s="119">
        <v>1</v>
      </c>
      <c r="AB95" s="134">
        <f t="shared" si="4"/>
        <v>1.4501666666973616</v>
      </c>
    </row>
    <row r="96" spans="1:28" ht="38.25" x14ac:dyDescent="0.3">
      <c r="A96" s="74">
        <f t="shared" si="5"/>
        <v>1082</v>
      </c>
      <c r="B96" s="91" t="s">
        <v>50</v>
      </c>
      <c r="C96" s="73" t="s">
        <v>67</v>
      </c>
      <c r="D96" s="73" t="s">
        <v>1288</v>
      </c>
      <c r="E96" s="73" t="s">
        <v>69</v>
      </c>
      <c r="F96" s="73" t="s">
        <v>1289</v>
      </c>
      <c r="G96" s="73" t="s">
        <v>1290</v>
      </c>
      <c r="H96" s="73" t="s">
        <v>72</v>
      </c>
      <c r="I96" s="73">
        <v>1.52</v>
      </c>
      <c r="J96" s="73" t="s">
        <v>73</v>
      </c>
      <c r="K96" s="95">
        <v>0</v>
      </c>
      <c r="L96" s="95">
        <v>0</v>
      </c>
      <c r="M96" s="73">
        <v>260</v>
      </c>
      <c r="N96" s="95">
        <v>0</v>
      </c>
      <c r="O96" s="95">
        <v>0</v>
      </c>
      <c r="P96" s="73">
        <v>260</v>
      </c>
      <c r="Q96" s="73">
        <v>0</v>
      </c>
      <c r="R96" s="73">
        <v>0</v>
      </c>
      <c r="S96" s="73">
        <v>2</v>
      </c>
      <c r="T96" s="73">
        <v>258</v>
      </c>
      <c r="U96" s="95">
        <v>0</v>
      </c>
      <c r="V96" s="73">
        <v>174</v>
      </c>
      <c r="W96" s="73"/>
      <c r="X96" s="73">
        <v>153</v>
      </c>
      <c r="Y96" s="73" t="s">
        <v>113</v>
      </c>
      <c r="Z96" s="73" t="s">
        <v>114</v>
      </c>
      <c r="AA96" s="121">
        <v>1</v>
      </c>
      <c r="AB96" s="134">
        <f t="shared" si="4"/>
        <v>0.26447999999999999</v>
      </c>
    </row>
    <row r="97" spans="1:28" ht="38.25" x14ac:dyDescent="0.3">
      <c r="A97" s="74">
        <f t="shared" si="5"/>
        <v>1083</v>
      </c>
      <c r="B97" s="91" t="s">
        <v>50</v>
      </c>
      <c r="C97" s="83" t="s">
        <v>55</v>
      </c>
      <c r="D97" s="95" t="s">
        <v>549</v>
      </c>
      <c r="E97" s="95">
        <v>0.38</v>
      </c>
      <c r="F97" s="96">
        <v>44855.381944444445</v>
      </c>
      <c r="G97" s="96">
        <v>44855.486111111109</v>
      </c>
      <c r="H97" s="95" t="s">
        <v>54</v>
      </c>
      <c r="I97" s="97">
        <f t="shared" si="0"/>
        <v>2.4999999999417923</v>
      </c>
      <c r="J97" s="95" t="s">
        <v>1291</v>
      </c>
      <c r="K97" s="95">
        <v>0</v>
      </c>
      <c r="L97" s="95">
        <v>0</v>
      </c>
      <c r="M97" s="95">
        <v>45</v>
      </c>
      <c r="N97" s="95">
        <v>0</v>
      </c>
      <c r="O97" s="95">
        <v>0</v>
      </c>
      <c r="P97" s="95">
        <v>45</v>
      </c>
      <c r="Q97" s="95">
        <v>0</v>
      </c>
      <c r="R97" s="95">
        <v>0</v>
      </c>
      <c r="S97" s="95">
        <v>0</v>
      </c>
      <c r="T97" s="95">
        <v>45</v>
      </c>
      <c r="U97" s="95">
        <v>0</v>
      </c>
      <c r="V97" s="95">
        <v>40</v>
      </c>
      <c r="W97" s="95"/>
      <c r="X97" s="95"/>
      <c r="Y97" s="95"/>
      <c r="Z97" s="95"/>
      <c r="AA97" s="119">
        <v>1</v>
      </c>
      <c r="AB97" s="134">
        <f t="shared" si="4"/>
        <v>9.9999999997671687E-2</v>
      </c>
    </row>
    <row r="98" spans="1:28" ht="38.25" x14ac:dyDescent="0.3">
      <c r="A98" s="74">
        <f t="shared" si="5"/>
        <v>1084</v>
      </c>
      <c r="B98" s="91" t="s">
        <v>50</v>
      </c>
      <c r="C98" s="83" t="s">
        <v>55</v>
      </c>
      <c r="D98" s="95" t="s">
        <v>549</v>
      </c>
      <c r="E98" s="95">
        <v>0.38</v>
      </c>
      <c r="F98" s="96">
        <v>44855.561111111114</v>
      </c>
      <c r="G98" s="96">
        <v>44855.652777777781</v>
      </c>
      <c r="H98" s="95" t="s">
        <v>54</v>
      </c>
      <c r="I98" s="97">
        <f t="shared" si="0"/>
        <v>2.2000000000116415</v>
      </c>
      <c r="J98" s="95" t="s">
        <v>1292</v>
      </c>
      <c r="K98" s="95">
        <v>0</v>
      </c>
      <c r="L98" s="95">
        <v>0</v>
      </c>
      <c r="M98" s="95">
        <v>63</v>
      </c>
      <c r="N98" s="95">
        <v>0</v>
      </c>
      <c r="O98" s="95">
        <v>0</v>
      </c>
      <c r="P98" s="95">
        <v>63</v>
      </c>
      <c r="Q98" s="95">
        <v>0</v>
      </c>
      <c r="R98" s="95">
        <v>0</v>
      </c>
      <c r="S98" s="95">
        <v>0</v>
      </c>
      <c r="T98" s="95">
        <v>63</v>
      </c>
      <c r="U98" s="95">
        <v>0</v>
      </c>
      <c r="V98" s="95">
        <v>53</v>
      </c>
      <c r="W98" s="95"/>
      <c r="X98" s="95"/>
      <c r="Y98" s="95"/>
      <c r="Z98" s="95"/>
      <c r="AA98" s="119">
        <v>1</v>
      </c>
      <c r="AB98" s="134">
        <f t="shared" si="4"/>
        <v>0.116600000000617</v>
      </c>
    </row>
    <row r="99" spans="1:28" ht="38.25" x14ac:dyDescent="0.3">
      <c r="A99" s="74">
        <f t="shared" si="5"/>
        <v>1085</v>
      </c>
      <c r="B99" s="91" t="s">
        <v>50</v>
      </c>
      <c r="C99" s="100" t="s">
        <v>55</v>
      </c>
      <c r="D99" s="95" t="s">
        <v>910</v>
      </c>
      <c r="E99" s="95">
        <v>0.38</v>
      </c>
      <c r="F99" s="96">
        <v>44855.583333333336</v>
      </c>
      <c r="G99" s="96">
        <v>44855.670138888891</v>
      </c>
      <c r="H99" s="95" t="s">
        <v>54</v>
      </c>
      <c r="I99" s="97">
        <f t="shared" si="0"/>
        <v>2.0833333333139308</v>
      </c>
      <c r="J99" s="95" t="s">
        <v>910</v>
      </c>
      <c r="K99" s="95">
        <v>0</v>
      </c>
      <c r="L99" s="95">
        <v>0</v>
      </c>
      <c r="M99" s="95">
        <v>2</v>
      </c>
      <c r="N99" s="95">
        <v>0</v>
      </c>
      <c r="O99" s="95">
        <v>0</v>
      </c>
      <c r="P99" s="95">
        <v>2</v>
      </c>
      <c r="Q99" s="95">
        <v>0</v>
      </c>
      <c r="R99" s="95">
        <v>0</v>
      </c>
      <c r="S99" s="95">
        <v>0</v>
      </c>
      <c r="T99" s="95">
        <v>2</v>
      </c>
      <c r="U99" s="95">
        <v>0</v>
      </c>
      <c r="V99" s="95">
        <v>62</v>
      </c>
      <c r="W99" s="95"/>
      <c r="X99" s="95"/>
      <c r="Y99" s="95"/>
      <c r="Z99" s="95"/>
      <c r="AA99" s="119">
        <v>1</v>
      </c>
      <c r="AB99" s="134">
        <f t="shared" si="4"/>
        <v>0.1291666666654637</v>
      </c>
    </row>
    <row r="100" spans="1:28" ht="38.25" x14ac:dyDescent="0.3">
      <c r="A100" s="74">
        <f t="shared" si="5"/>
        <v>1086</v>
      </c>
      <c r="B100" s="91" t="s">
        <v>50</v>
      </c>
      <c r="C100" s="73" t="s">
        <v>67</v>
      </c>
      <c r="D100" s="73" t="s">
        <v>1293</v>
      </c>
      <c r="E100" s="73" t="s">
        <v>69</v>
      </c>
      <c r="F100" s="73" t="s">
        <v>1294</v>
      </c>
      <c r="G100" s="73" t="s">
        <v>1295</v>
      </c>
      <c r="H100" s="73" t="s">
        <v>72</v>
      </c>
      <c r="I100" s="73">
        <v>0.95</v>
      </c>
      <c r="J100" s="73" t="s">
        <v>73</v>
      </c>
      <c r="K100" s="95">
        <v>0</v>
      </c>
      <c r="L100" s="95">
        <v>0</v>
      </c>
      <c r="M100" s="73">
        <v>438</v>
      </c>
      <c r="N100" s="95">
        <v>0</v>
      </c>
      <c r="O100" s="95">
        <v>0</v>
      </c>
      <c r="P100" s="73">
        <v>438</v>
      </c>
      <c r="Q100" s="73">
        <v>0</v>
      </c>
      <c r="R100" s="73">
        <v>0</v>
      </c>
      <c r="S100" s="73">
        <v>3</v>
      </c>
      <c r="T100" s="73">
        <v>435</v>
      </c>
      <c r="U100" s="95">
        <v>0</v>
      </c>
      <c r="V100" s="73">
        <v>215</v>
      </c>
      <c r="W100" s="73"/>
      <c r="X100" s="73">
        <v>154</v>
      </c>
      <c r="Y100" s="73" t="s">
        <v>113</v>
      </c>
      <c r="Z100" s="73" t="s">
        <v>114</v>
      </c>
      <c r="AA100" s="121">
        <v>1</v>
      </c>
      <c r="AB100" s="134">
        <f t="shared" si="4"/>
        <v>0.20424999999999999</v>
      </c>
    </row>
    <row r="101" spans="1:28" ht="38.25" x14ac:dyDescent="0.3">
      <c r="A101" s="74">
        <f t="shared" si="5"/>
        <v>1087</v>
      </c>
      <c r="B101" s="91" t="s">
        <v>50</v>
      </c>
      <c r="C101" s="73" t="s">
        <v>75</v>
      </c>
      <c r="D101" s="73" t="s">
        <v>1296</v>
      </c>
      <c r="E101" s="73" t="s">
        <v>69</v>
      </c>
      <c r="F101" s="73" t="s">
        <v>1297</v>
      </c>
      <c r="G101" s="73" t="s">
        <v>1298</v>
      </c>
      <c r="H101" s="73" t="s">
        <v>72</v>
      </c>
      <c r="I101" s="73">
        <v>2.77</v>
      </c>
      <c r="J101" s="73" t="s">
        <v>73</v>
      </c>
      <c r="K101" s="95">
        <v>0</v>
      </c>
      <c r="L101" s="95">
        <v>0</v>
      </c>
      <c r="M101" s="73">
        <v>18</v>
      </c>
      <c r="N101" s="95">
        <v>0</v>
      </c>
      <c r="O101" s="95">
        <v>0</v>
      </c>
      <c r="P101" s="73">
        <v>18</v>
      </c>
      <c r="Q101" s="73">
        <v>0</v>
      </c>
      <c r="R101" s="73">
        <v>0</v>
      </c>
      <c r="S101" s="73">
        <v>3</v>
      </c>
      <c r="T101" s="73">
        <v>15</v>
      </c>
      <c r="U101" s="95">
        <v>0</v>
      </c>
      <c r="V101" s="73">
        <v>26</v>
      </c>
      <c r="W101" s="73"/>
      <c r="X101" s="73">
        <v>155</v>
      </c>
      <c r="Y101" s="73" t="s">
        <v>113</v>
      </c>
      <c r="Z101" s="73" t="s">
        <v>114</v>
      </c>
      <c r="AA101" s="121">
        <v>1</v>
      </c>
      <c r="AB101" s="134">
        <f t="shared" si="4"/>
        <v>7.2020000000000001E-2</v>
      </c>
    </row>
    <row r="102" spans="1:28" ht="38.25" x14ac:dyDescent="0.3">
      <c r="A102" s="74">
        <f t="shared" si="5"/>
        <v>1088</v>
      </c>
      <c r="B102" s="91" t="s">
        <v>50</v>
      </c>
      <c r="C102" s="95" t="s">
        <v>55</v>
      </c>
      <c r="D102" s="95" t="s">
        <v>656</v>
      </c>
      <c r="E102" s="95">
        <v>0.38</v>
      </c>
      <c r="F102" s="96">
        <v>44858.375</v>
      </c>
      <c r="G102" s="96">
        <v>44858.701388888891</v>
      </c>
      <c r="H102" s="95" t="s">
        <v>54</v>
      </c>
      <c r="I102" s="97">
        <f t="shared" ref="I102:I127" si="8">(G102-F102)*24</f>
        <v>7.8333333333721384</v>
      </c>
      <c r="J102" s="95" t="s">
        <v>1299</v>
      </c>
      <c r="K102" s="95">
        <v>0</v>
      </c>
      <c r="L102" s="95">
        <v>0</v>
      </c>
      <c r="M102" s="95">
        <v>102</v>
      </c>
      <c r="N102" s="95">
        <v>0</v>
      </c>
      <c r="O102" s="95">
        <v>0</v>
      </c>
      <c r="P102" s="95">
        <v>102</v>
      </c>
      <c r="Q102" s="95">
        <v>0</v>
      </c>
      <c r="R102" s="95">
        <v>0</v>
      </c>
      <c r="S102" s="95">
        <v>0</v>
      </c>
      <c r="T102" s="95">
        <v>102</v>
      </c>
      <c r="U102" s="95">
        <v>0</v>
      </c>
      <c r="V102" s="95">
        <v>105</v>
      </c>
      <c r="W102" s="95"/>
      <c r="X102" s="95"/>
      <c r="Y102" s="95"/>
      <c r="Z102" s="95"/>
      <c r="AA102" s="119">
        <v>1</v>
      </c>
      <c r="AB102" s="134">
        <f t="shared" si="4"/>
        <v>0.82250000000407453</v>
      </c>
    </row>
    <row r="103" spans="1:28" ht="38.25" x14ac:dyDescent="0.3">
      <c r="A103" s="74">
        <f t="shared" si="5"/>
        <v>1089</v>
      </c>
      <c r="B103" s="91" t="s">
        <v>50</v>
      </c>
      <c r="C103" s="83" t="s">
        <v>55</v>
      </c>
      <c r="D103" s="95" t="s">
        <v>1300</v>
      </c>
      <c r="E103" s="95">
        <v>0.38</v>
      </c>
      <c r="F103" s="96">
        <v>44858.666666666664</v>
      </c>
      <c r="G103" s="96">
        <v>44858.736111111109</v>
      </c>
      <c r="H103" s="95" t="s">
        <v>54</v>
      </c>
      <c r="I103" s="97">
        <f t="shared" si="8"/>
        <v>1.6666666666860692</v>
      </c>
      <c r="J103" s="95" t="s">
        <v>1301</v>
      </c>
      <c r="K103" s="95">
        <v>0</v>
      </c>
      <c r="L103" s="95">
        <v>0</v>
      </c>
      <c r="M103" s="95">
        <v>2</v>
      </c>
      <c r="N103" s="95">
        <v>0</v>
      </c>
      <c r="O103" s="95">
        <v>0</v>
      </c>
      <c r="P103" s="95">
        <v>2</v>
      </c>
      <c r="Q103" s="95">
        <v>0</v>
      </c>
      <c r="R103" s="95">
        <v>0</v>
      </c>
      <c r="S103" s="95">
        <v>0</v>
      </c>
      <c r="T103" s="95">
        <v>2</v>
      </c>
      <c r="U103" s="95">
        <v>0</v>
      </c>
      <c r="V103" s="95">
        <v>3</v>
      </c>
      <c r="W103" s="95"/>
      <c r="X103" s="95"/>
      <c r="Y103" s="95"/>
      <c r="Z103" s="95"/>
      <c r="AA103" s="119">
        <v>1</v>
      </c>
      <c r="AB103" s="134">
        <f t="shared" si="4"/>
        <v>5.0000000000582079E-3</v>
      </c>
    </row>
    <row r="104" spans="1:28" ht="38.25" x14ac:dyDescent="0.3">
      <c r="A104" s="74">
        <f t="shared" si="5"/>
        <v>1090</v>
      </c>
      <c r="B104" s="91" t="s">
        <v>50</v>
      </c>
      <c r="C104" s="73" t="s">
        <v>75</v>
      </c>
      <c r="D104" s="73" t="s">
        <v>1282</v>
      </c>
      <c r="E104" s="73" t="s">
        <v>160</v>
      </c>
      <c r="F104" s="73" t="s">
        <v>1302</v>
      </c>
      <c r="G104" s="73" t="s">
        <v>1303</v>
      </c>
      <c r="H104" s="73" t="s">
        <v>72</v>
      </c>
      <c r="I104" s="73">
        <v>2.52</v>
      </c>
      <c r="J104" s="73" t="s">
        <v>73</v>
      </c>
      <c r="K104" s="95">
        <v>0</v>
      </c>
      <c r="L104" s="95">
        <v>0</v>
      </c>
      <c r="M104" s="73">
        <v>13</v>
      </c>
      <c r="N104" s="95">
        <v>0</v>
      </c>
      <c r="O104" s="95">
        <v>0</v>
      </c>
      <c r="P104" s="73">
        <v>13</v>
      </c>
      <c r="Q104" s="73">
        <v>0</v>
      </c>
      <c r="R104" s="73">
        <v>0</v>
      </c>
      <c r="S104" s="73">
        <v>0</v>
      </c>
      <c r="T104" s="73">
        <v>13</v>
      </c>
      <c r="U104" s="95">
        <v>0</v>
      </c>
      <c r="V104" s="73">
        <v>18</v>
      </c>
      <c r="W104" s="73"/>
      <c r="X104" s="73">
        <v>156</v>
      </c>
      <c r="Y104" s="73" t="s">
        <v>113</v>
      </c>
      <c r="Z104" s="73" t="s">
        <v>114</v>
      </c>
      <c r="AA104" s="121">
        <v>1</v>
      </c>
      <c r="AB104" s="134">
        <f t="shared" si="4"/>
        <v>4.5359999999999998E-2</v>
      </c>
    </row>
    <row r="105" spans="1:28" ht="38.25" x14ac:dyDescent="0.3">
      <c r="A105" s="74">
        <f t="shared" si="5"/>
        <v>1091</v>
      </c>
      <c r="B105" s="91" t="s">
        <v>50</v>
      </c>
      <c r="C105" s="73" t="s">
        <v>75</v>
      </c>
      <c r="D105" s="73" t="s">
        <v>1304</v>
      </c>
      <c r="E105" s="73" t="s">
        <v>69</v>
      </c>
      <c r="F105" s="73" t="s">
        <v>1305</v>
      </c>
      <c r="G105" s="73" t="s">
        <v>1306</v>
      </c>
      <c r="H105" s="73" t="s">
        <v>72</v>
      </c>
      <c r="I105" s="73">
        <v>0.75</v>
      </c>
      <c r="J105" s="73" t="s">
        <v>73</v>
      </c>
      <c r="K105" s="95">
        <v>0</v>
      </c>
      <c r="L105" s="95">
        <v>0</v>
      </c>
      <c r="M105" s="73">
        <v>42</v>
      </c>
      <c r="N105" s="95">
        <v>0</v>
      </c>
      <c r="O105" s="95">
        <v>0</v>
      </c>
      <c r="P105" s="73">
        <v>42</v>
      </c>
      <c r="Q105" s="73">
        <v>0</v>
      </c>
      <c r="R105" s="73">
        <v>0</v>
      </c>
      <c r="S105" s="73">
        <v>0</v>
      </c>
      <c r="T105" s="73">
        <v>42</v>
      </c>
      <c r="U105" s="95">
        <v>0</v>
      </c>
      <c r="V105" s="73">
        <v>36</v>
      </c>
      <c r="W105" s="73"/>
      <c r="X105" s="73">
        <v>157</v>
      </c>
      <c r="Y105" s="73" t="s">
        <v>531</v>
      </c>
      <c r="Z105" s="73" t="s">
        <v>114</v>
      </c>
      <c r="AA105" s="121">
        <v>0</v>
      </c>
      <c r="AB105" s="134">
        <f t="shared" si="4"/>
        <v>2.7E-2</v>
      </c>
    </row>
    <row r="106" spans="1:28" ht="38.25" x14ac:dyDescent="0.3">
      <c r="A106" s="74">
        <f t="shared" si="5"/>
        <v>1092</v>
      </c>
      <c r="B106" s="91" t="s">
        <v>50</v>
      </c>
      <c r="C106" s="73" t="s">
        <v>67</v>
      </c>
      <c r="D106" s="73" t="s">
        <v>1307</v>
      </c>
      <c r="E106" s="73" t="s">
        <v>69</v>
      </c>
      <c r="F106" s="73" t="s">
        <v>1308</v>
      </c>
      <c r="G106" s="73" t="s">
        <v>1309</v>
      </c>
      <c r="H106" s="73" t="s">
        <v>72</v>
      </c>
      <c r="I106" s="73">
        <v>0.93</v>
      </c>
      <c r="J106" s="73" t="s">
        <v>73</v>
      </c>
      <c r="K106" s="95">
        <v>0</v>
      </c>
      <c r="L106" s="95">
        <v>0</v>
      </c>
      <c r="M106" s="73">
        <v>104</v>
      </c>
      <c r="N106" s="95">
        <v>0</v>
      </c>
      <c r="O106" s="95">
        <v>0</v>
      </c>
      <c r="P106" s="73">
        <v>104</v>
      </c>
      <c r="Q106" s="73">
        <v>0</v>
      </c>
      <c r="R106" s="73">
        <v>0</v>
      </c>
      <c r="S106" s="73">
        <v>0</v>
      </c>
      <c r="T106" s="73">
        <v>104</v>
      </c>
      <c r="U106" s="95">
        <v>0</v>
      </c>
      <c r="V106" s="73">
        <v>146</v>
      </c>
      <c r="W106" s="73"/>
      <c r="X106" s="73">
        <v>158</v>
      </c>
      <c r="Y106" s="73" t="s">
        <v>113</v>
      </c>
      <c r="Z106" s="73" t="s">
        <v>114</v>
      </c>
      <c r="AA106" s="121">
        <v>1</v>
      </c>
      <c r="AB106" s="134">
        <f t="shared" si="4"/>
        <v>0.13578000000000001</v>
      </c>
    </row>
    <row r="107" spans="1:28" ht="38.25" x14ac:dyDescent="0.3">
      <c r="A107" s="74">
        <f t="shared" si="5"/>
        <v>1093</v>
      </c>
      <c r="B107" s="91" t="s">
        <v>50</v>
      </c>
      <c r="C107" s="83" t="s">
        <v>55</v>
      </c>
      <c r="D107" s="83" t="s">
        <v>1310</v>
      </c>
      <c r="E107" s="83" t="s">
        <v>102</v>
      </c>
      <c r="F107" s="84">
        <v>44858.59375</v>
      </c>
      <c r="G107" s="84">
        <v>44858.697916666664</v>
      </c>
      <c r="H107" s="83" t="s">
        <v>54</v>
      </c>
      <c r="I107" s="85">
        <f t="shared" ref="I107" si="9">(G107-F107)*24</f>
        <v>2.4999999999417923</v>
      </c>
      <c r="J107" s="83" t="s">
        <v>1310</v>
      </c>
      <c r="K107" s="95">
        <v>0</v>
      </c>
      <c r="L107" s="95">
        <v>0</v>
      </c>
      <c r="M107" s="92">
        <v>7</v>
      </c>
      <c r="N107" s="95">
        <v>0</v>
      </c>
      <c r="O107" s="95">
        <v>0</v>
      </c>
      <c r="P107" s="92">
        <v>7</v>
      </c>
      <c r="Q107" s="92">
        <v>0</v>
      </c>
      <c r="R107" s="92">
        <v>0</v>
      </c>
      <c r="S107" s="92">
        <v>0</v>
      </c>
      <c r="T107" s="92">
        <v>7</v>
      </c>
      <c r="U107" s="95">
        <v>0</v>
      </c>
      <c r="V107" s="83">
        <v>10.24</v>
      </c>
      <c r="W107" s="83"/>
      <c r="X107" s="83"/>
      <c r="Y107" s="83"/>
      <c r="Z107" s="83"/>
      <c r="AA107" s="93">
        <v>1</v>
      </c>
      <c r="AB107" s="134">
        <f t="shared" si="4"/>
        <v>2.5599999999403957E-2</v>
      </c>
    </row>
    <row r="108" spans="1:28" ht="38.25" x14ac:dyDescent="0.3">
      <c r="A108" s="74">
        <f t="shared" si="5"/>
        <v>1094</v>
      </c>
      <c r="B108" s="91" t="s">
        <v>50</v>
      </c>
      <c r="C108" s="95" t="s">
        <v>55</v>
      </c>
      <c r="D108" s="95" t="s">
        <v>1311</v>
      </c>
      <c r="E108" s="95">
        <v>0.38</v>
      </c>
      <c r="F108" s="96">
        <v>44859.541666666664</v>
      </c>
      <c r="G108" s="96">
        <v>44859.722222222219</v>
      </c>
      <c r="H108" s="95" t="s">
        <v>54</v>
      </c>
      <c r="I108" s="97">
        <f t="shared" si="8"/>
        <v>4.3333333333139308</v>
      </c>
      <c r="J108" s="95" t="s">
        <v>1311</v>
      </c>
      <c r="K108" s="95">
        <v>0</v>
      </c>
      <c r="L108" s="95">
        <v>0</v>
      </c>
      <c r="M108" s="95">
        <v>2</v>
      </c>
      <c r="N108" s="95">
        <v>0</v>
      </c>
      <c r="O108" s="95">
        <v>0</v>
      </c>
      <c r="P108" s="95">
        <v>2</v>
      </c>
      <c r="Q108" s="95">
        <v>0</v>
      </c>
      <c r="R108" s="95">
        <v>0</v>
      </c>
      <c r="S108" s="95">
        <v>0</v>
      </c>
      <c r="T108" s="95">
        <v>2</v>
      </c>
      <c r="U108" s="95">
        <v>0</v>
      </c>
      <c r="V108" s="95">
        <v>11</v>
      </c>
      <c r="W108" s="95"/>
      <c r="X108" s="95"/>
      <c r="Y108" s="95"/>
      <c r="Z108" s="95"/>
      <c r="AA108" s="119">
        <v>1</v>
      </c>
      <c r="AB108" s="134">
        <f t="shared" si="4"/>
        <v>4.7666666666453236E-2</v>
      </c>
    </row>
    <row r="109" spans="1:28" ht="38.25" x14ac:dyDescent="0.3">
      <c r="A109" s="74">
        <f t="shared" si="5"/>
        <v>1095</v>
      </c>
      <c r="B109" s="91" t="s">
        <v>50</v>
      </c>
      <c r="C109" s="83" t="s">
        <v>55</v>
      </c>
      <c r="D109" s="95" t="s">
        <v>656</v>
      </c>
      <c r="E109" s="95">
        <v>0.38</v>
      </c>
      <c r="F109" s="96">
        <v>44859.377083333333</v>
      </c>
      <c r="G109" s="96">
        <v>44859.677083333336</v>
      </c>
      <c r="H109" s="95" t="s">
        <v>54</v>
      </c>
      <c r="I109" s="97">
        <f t="shared" si="8"/>
        <v>7.2000000000698492</v>
      </c>
      <c r="J109" s="95" t="s">
        <v>1312</v>
      </c>
      <c r="K109" s="95">
        <v>0</v>
      </c>
      <c r="L109" s="95">
        <v>0</v>
      </c>
      <c r="M109" s="95">
        <v>102</v>
      </c>
      <c r="N109" s="95">
        <v>0</v>
      </c>
      <c r="O109" s="95">
        <v>0</v>
      </c>
      <c r="P109" s="95">
        <v>102</v>
      </c>
      <c r="Q109" s="95">
        <v>0</v>
      </c>
      <c r="R109" s="95">
        <v>0</v>
      </c>
      <c r="S109" s="95">
        <v>0</v>
      </c>
      <c r="T109" s="95">
        <v>102</v>
      </c>
      <c r="U109" s="95">
        <v>0</v>
      </c>
      <c r="V109" s="95">
        <v>105</v>
      </c>
      <c r="W109" s="95"/>
      <c r="X109" s="95"/>
      <c r="Y109" s="95"/>
      <c r="Z109" s="95"/>
      <c r="AA109" s="119">
        <v>1</v>
      </c>
      <c r="AB109" s="134">
        <f t="shared" si="4"/>
        <v>0.75600000000733414</v>
      </c>
    </row>
    <row r="110" spans="1:28" ht="38.25" x14ac:dyDescent="0.3">
      <c r="A110" s="74">
        <f t="shared" si="5"/>
        <v>1096</v>
      </c>
      <c r="B110" s="91" t="s">
        <v>50</v>
      </c>
      <c r="C110" s="73" t="s">
        <v>67</v>
      </c>
      <c r="D110" s="73" t="s">
        <v>1144</v>
      </c>
      <c r="E110" s="73" t="s">
        <v>160</v>
      </c>
      <c r="F110" s="73" t="s">
        <v>1313</v>
      </c>
      <c r="G110" s="73" t="s">
        <v>1314</v>
      </c>
      <c r="H110" s="73" t="s">
        <v>72</v>
      </c>
      <c r="I110" s="73">
        <v>0.56999999999999995</v>
      </c>
      <c r="J110" s="73" t="s">
        <v>73</v>
      </c>
      <c r="K110" s="95">
        <v>0</v>
      </c>
      <c r="L110" s="95">
        <v>0</v>
      </c>
      <c r="M110" s="73">
        <v>395</v>
      </c>
      <c r="N110" s="95">
        <v>0</v>
      </c>
      <c r="O110" s="95">
        <v>0</v>
      </c>
      <c r="P110" s="73">
        <v>395</v>
      </c>
      <c r="Q110" s="73">
        <v>0</v>
      </c>
      <c r="R110" s="73">
        <v>0</v>
      </c>
      <c r="S110" s="73">
        <v>4</v>
      </c>
      <c r="T110" s="73">
        <v>391</v>
      </c>
      <c r="U110" s="95">
        <v>0</v>
      </c>
      <c r="V110" s="73">
        <v>164</v>
      </c>
      <c r="W110" s="73"/>
      <c r="X110" s="73">
        <v>159</v>
      </c>
      <c r="Y110" s="73" t="s">
        <v>590</v>
      </c>
      <c r="Z110" s="73"/>
      <c r="AA110" s="121">
        <v>1</v>
      </c>
      <c r="AB110" s="134">
        <f t="shared" si="4"/>
        <v>9.3479999999999994E-2</v>
      </c>
    </row>
    <row r="111" spans="1:28" ht="38.25" x14ac:dyDescent="0.3">
      <c r="A111" s="74">
        <f t="shared" si="5"/>
        <v>1097</v>
      </c>
      <c r="B111" s="91" t="s">
        <v>50</v>
      </c>
      <c r="C111" s="83" t="s">
        <v>51</v>
      </c>
      <c r="D111" s="83" t="s">
        <v>919</v>
      </c>
      <c r="E111" s="83" t="s">
        <v>59</v>
      </c>
      <c r="F111" s="84">
        <v>44859.392361111109</v>
      </c>
      <c r="G111" s="84">
        <v>44859.458333333336</v>
      </c>
      <c r="H111" s="83" t="s">
        <v>54</v>
      </c>
      <c r="I111" s="85">
        <v>1.5832999999999999</v>
      </c>
      <c r="J111" s="83" t="s">
        <v>797</v>
      </c>
      <c r="K111" s="95">
        <v>0</v>
      </c>
      <c r="L111" s="95">
        <v>0</v>
      </c>
      <c r="M111" s="92">
        <v>164</v>
      </c>
      <c r="N111" s="95">
        <v>0</v>
      </c>
      <c r="O111" s="95">
        <v>0</v>
      </c>
      <c r="P111" s="92">
        <v>164</v>
      </c>
      <c r="Q111" s="92">
        <v>0</v>
      </c>
      <c r="R111" s="92">
        <v>0</v>
      </c>
      <c r="S111" s="92">
        <v>0</v>
      </c>
      <c r="T111" s="92">
        <v>164</v>
      </c>
      <c r="U111" s="95">
        <v>0</v>
      </c>
      <c r="V111" s="83">
        <v>65</v>
      </c>
      <c r="W111" s="83"/>
      <c r="X111" s="83"/>
      <c r="Y111" s="83"/>
      <c r="Z111" s="83"/>
      <c r="AA111" s="93">
        <v>1</v>
      </c>
      <c r="AB111" s="134">
        <f t="shared" si="4"/>
        <v>0.10291449999999999</v>
      </c>
    </row>
    <row r="112" spans="1:28" ht="38.25" x14ac:dyDescent="0.3">
      <c r="A112" s="74">
        <f t="shared" si="5"/>
        <v>1098</v>
      </c>
      <c r="B112" s="91" t="s">
        <v>50</v>
      </c>
      <c r="C112" s="83" t="s">
        <v>55</v>
      </c>
      <c r="D112" s="83" t="s">
        <v>131</v>
      </c>
      <c r="E112" s="83" t="s">
        <v>59</v>
      </c>
      <c r="F112" s="84">
        <v>44859.5625</v>
      </c>
      <c r="G112" s="84">
        <v>44859.686111111114</v>
      </c>
      <c r="H112" s="83" t="s">
        <v>54</v>
      </c>
      <c r="I112" s="85">
        <f>(G112-F112)*24</f>
        <v>2.9666666667326353</v>
      </c>
      <c r="J112" s="83" t="s">
        <v>131</v>
      </c>
      <c r="K112" s="95">
        <v>0</v>
      </c>
      <c r="L112" s="95">
        <v>0</v>
      </c>
      <c r="M112" s="92">
        <v>272</v>
      </c>
      <c r="N112" s="95">
        <v>0</v>
      </c>
      <c r="O112" s="95">
        <v>0</v>
      </c>
      <c r="P112" s="92">
        <v>272</v>
      </c>
      <c r="Q112" s="92">
        <v>0</v>
      </c>
      <c r="R112" s="92">
        <v>0</v>
      </c>
      <c r="S112" s="92">
        <v>0</v>
      </c>
      <c r="T112" s="92">
        <v>272</v>
      </c>
      <c r="U112" s="95">
        <v>0</v>
      </c>
      <c r="V112" s="83">
        <v>131.19999999999999</v>
      </c>
      <c r="W112" s="83"/>
      <c r="X112" s="83"/>
      <c r="Y112" s="83"/>
      <c r="Z112" s="83"/>
      <c r="AA112" s="93">
        <v>1</v>
      </c>
      <c r="AB112" s="134">
        <f t="shared" si="4"/>
        <v>0.38922666667532174</v>
      </c>
    </row>
    <row r="113" spans="1:28" ht="38.25" x14ac:dyDescent="0.3">
      <c r="A113" s="74">
        <f t="shared" si="5"/>
        <v>1099</v>
      </c>
      <c r="B113" s="91" t="s">
        <v>50</v>
      </c>
      <c r="C113" s="83" t="s">
        <v>55</v>
      </c>
      <c r="D113" s="95" t="s">
        <v>1042</v>
      </c>
      <c r="E113" s="95">
        <v>0.38</v>
      </c>
      <c r="F113" s="96">
        <v>44860.347916666666</v>
      </c>
      <c r="G113" s="96">
        <v>44860.5</v>
      </c>
      <c r="H113" s="95" t="s">
        <v>54</v>
      </c>
      <c r="I113" s="97">
        <f t="shared" si="8"/>
        <v>3.6500000000232831</v>
      </c>
      <c r="J113" s="95" t="s">
        <v>1315</v>
      </c>
      <c r="K113" s="95">
        <v>0</v>
      </c>
      <c r="L113" s="95">
        <v>0</v>
      </c>
      <c r="M113" s="95">
        <v>57</v>
      </c>
      <c r="N113" s="95">
        <v>0</v>
      </c>
      <c r="O113" s="95">
        <v>0</v>
      </c>
      <c r="P113" s="95">
        <v>57</v>
      </c>
      <c r="Q113" s="95">
        <v>0</v>
      </c>
      <c r="R113" s="95">
        <v>0</v>
      </c>
      <c r="S113" s="95">
        <v>0</v>
      </c>
      <c r="T113" s="95">
        <v>57</v>
      </c>
      <c r="U113" s="95">
        <v>0</v>
      </c>
      <c r="V113" s="95">
        <v>36</v>
      </c>
      <c r="W113" s="95"/>
      <c r="X113" s="95"/>
      <c r="Y113" s="95"/>
      <c r="Z113" s="95"/>
      <c r="AA113" s="119">
        <v>1</v>
      </c>
      <c r="AB113" s="134">
        <f t="shared" si="4"/>
        <v>0.13140000000083818</v>
      </c>
    </row>
    <row r="114" spans="1:28" ht="38.25" x14ac:dyDescent="0.3">
      <c r="A114" s="74">
        <f t="shared" si="5"/>
        <v>1100</v>
      </c>
      <c r="B114" s="91" t="s">
        <v>50</v>
      </c>
      <c r="C114" s="73" t="s">
        <v>55</v>
      </c>
      <c r="D114" s="73" t="s">
        <v>1316</v>
      </c>
      <c r="E114" s="73" t="s">
        <v>352</v>
      </c>
      <c r="F114" s="73" t="s">
        <v>1317</v>
      </c>
      <c r="G114" s="73" t="s">
        <v>1318</v>
      </c>
      <c r="H114" s="73" t="s">
        <v>72</v>
      </c>
      <c r="I114" s="73">
        <v>1.37</v>
      </c>
      <c r="J114" s="73" t="s">
        <v>355</v>
      </c>
      <c r="K114" s="95">
        <v>0</v>
      </c>
      <c r="L114" s="95">
        <v>0</v>
      </c>
      <c r="M114" s="73">
        <v>36</v>
      </c>
      <c r="N114" s="95">
        <v>0</v>
      </c>
      <c r="O114" s="95">
        <v>0</v>
      </c>
      <c r="P114" s="73">
        <v>36</v>
      </c>
      <c r="Q114" s="73">
        <v>0</v>
      </c>
      <c r="R114" s="73">
        <v>0</v>
      </c>
      <c r="S114" s="73">
        <v>0</v>
      </c>
      <c r="T114" s="73">
        <v>36</v>
      </c>
      <c r="U114" s="95">
        <v>0</v>
      </c>
      <c r="V114" s="73">
        <v>22</v>
      </c>
      <c r="W114" s="73"/>
      <c r="X114" s="73">
        <v>160</v>
      </c>
      <c r="Y114" s="73" t="s">
        <v>113</v>
      </c>
      <c r="Z114" s="73" t="s">
        <v>114</v>
      </c>
      <c r="AA114" s="121">
        <v>1</v>
      </c>
      <c r="AB114" s="134">
        <f t="shared" si="4"/>
        <v>3.014E-2</v>
      </c>
    </row>
    <row r="115" spans="1:28" ht="38.25" x14ac:dyDescent="0.3">
      <c r="A115" s="74">
        <f t="shared" si="5"/>
        <v>1101</v>
      </c>
      <c r="B115" s="91" t="s">
        <v>50</v>
      </c>
      <c r="C115" s="73" t="s">
        <v>67</v>
      </c>
      <c r="D115" s="73" t="s">
        <v>1319</v>
      </c>
      <c r="E115" s="73" t="s">
        <v>69</v>
      </c>
      <c r="F115" s="73" t="s">
        <v>1320</v>
      </c>
      <c r="G115" s="73" t="s">
        <v>1321</v>
      </c>
      <c r="H115" s="73" t="s">
        <v>72</v>
      </c>
      <c r="I115" s="73">
        <v>1.9</v>
      </c>
      <c r="J115" s="73" t="s">
        <v>1322</v>
      </c>
      <c r="K115" s="95">
        <v>0</v>
      </c>
      <c r="L115" s="95">
        <v>0</v>
      </c>
      <c r="M115" s="73">
        <v>161</v>
      </c>
      <c r="N115" s="95">
        <v>0</v>
      </c>
      <c r="O115" s="95">
        <v>0</v>
      </c>
      <c r="P115" s="73">
        <v>161</v>
      </c>
      <c r="Q115" s="73">
        <v>0</v>
      </c>
      <c r="R115" s="73">
        <v>0</v>
      </c>
      <c r="S115" s="73">
        <v>1</v>
      </c>
      <c r="T115" s="73">
        <v>160</v>
      </c>
      <c r="U115" s="95">
        <v>0</v>
      </c>
      <c r="V115" s="73">
        <v>85</v>
      </c>
      <c r="W115" s="73"/>
      <c r="X115" s="73">
        <v>161</v>
      </c>
      <c r="Y115" s="73" t="s">
        <v>113</v>
      </c>
      <c r="Z115" s="73" t="s">
        <v>114</v>
      </c>
      <c r="AA115" s="121">
        <v>1</v>
      </c>
      <c r="AB115" s="134">
        <f t="shared" si="4"/>
        <v>0.1615</v>
      </c>
    </row>
    <row r="116" spans="1:28" ht="38.25" x14ac:dyDescent="0.3">
      <c r="A116" s="74">
        <f t="shared" si="5"/>
        <v>1102</v>
      </c>
      <c r="B116" s="91" t="s">
        <v>50</v>
      </c>
      <c r="C116" s="100" t="s">
        <v>55</v>
      </c>
      <c r="D116" s="95" t="s">
        <v>656</v>
      </c>
      <c r="E116" s="95">
        <v>0.38</v>
      </c>
      <c r="F116" s="96">
        <v>44861.378472222219</v>
      </c>
      <c r="G116" s="96">
        <v>44861.684027777781</v>
      </c>
      <c r="H116" s="95" t="s">
        <v>54</v>
      </c>
      <c r="I116" s="97">
        <f t="shared" si="8"/>
        <v>7.3333333334885538</v>
      </c>
      <c r="J116" s="95" t="s">
        <v>1323</v>
      </c>
      <c r="K116" s="95">
        <v>0</v>
      </c>
      <c r="L116" s="95">
        <v>0</v>
      </c>
      <c r="M116" s="95">
        <v>35</v>
      </c>
      <c r="N116" s="95">
        <v>0</v>
      </c>
      <c r="O116" s="95">
        <v>0</v>
      </c>
      <c r="P116" s="95">
        <v>35</v>
      </c>
      <c r="Q116" s="95">
        <v>0</v>
      </c>
      <c r="R116" s="95">
        <v>0</v>
      </c>
      <c r="S116" s="95">
        <v>0</v>
      </c>
      <c r="T116" s="95">
        <v>35</v>
      </c>
      <c r="U116" s="95">
        <v>0</v>
      </c>
      <c r="V116" s="95">
        <v>30</v>
      </c>
      <c r="W116" s="95"/>
      <c r="X116" s="95"/>
      <c r="Y116" s="95"/>
      <c r="Z116" s="95"/>
      <c r="AA116" s="119">
        <v>1</v>
      </c>
      <c r="AB116" s="134">
        <f t="shared" si="4"/>
        <v>0.22000000000465661</v>
      </c>
    </row>
    <row r="117" spans="1:28" ht="38.25" x14ac:dyDescent="0.3">
      <c r="A117" s="74">
        <f t="shared" si="5"/>
        <v>1103</v>
      </c>
      <c r="B117" s="91" t="s">
        <v>50</v>
      </c>
      <c r="C117" s="73" t="s">
        <v>55</v>
      </c>
      <c r="D117" s="95" t="s">
        <v>732</v>
      </c>
      <c r="E117" s="95">
        <v>0.38</v>
      </c>
      <c r="F117" s="96">
        <v>44861.604166666664</v>
      </c>
      <c r="G117" s="96">
        <v>44861.638888888891</v>
      </c>
      <c r="H117" s="95" t="s">
        <v>54</v>
      </c>
      <c r="I117" s="97">
        <f t="shared" si="8"/>
        <v>0.8333333334303461</v>
      </c>
      <c r="J117" s="95" t="s">
        <v>1324</v>
      </c>
      <c r="K117" s="95">
        <v>0</v>
      </c>
      <c r="L117" s="95">
        <v>0</v>
      </c>
      <c r="M117" s="95">
        <v>1</v>
      </c>
      <c r="N117" s="95">
        <v>0</v>
      </c>
      <c r="O117" s="95">
        <v>0</v>
      </c>
      <c r="P117" s="95">
        <v>1</v>
      </c>
      <c r="Q117" s="95">
        <v>0</v>
      </c>
      <c r="R117" s="95">
        <v>0</v>
      </c>
      <c r="S117" s="95">
        <v>0</v>
      </c>
      <c r="T117" s="95">
        <v>1</v>
      </c>
      <c r="U117" s="95">
        <v>0</v>
      </c>
      <c r="V117" s="95">
        <v>41</v>
      </c>
      <c r="W117" s="95"/>
      <c r="X117" s="95"/>
      <c r="Y117" s="95"/>
      <c r="Z117" s="95"/>
      <c r="AA117" s="119">
        <v>1</v>
      </c>
      <c r="AB117" s="134">
        <f t="shared" si="4"/>
        <v>3.4166666670644191E-2</v>
      </c>
    </row>
    <row r="118" spans="1:28" ht="38.25" x14ac:dyDescent="0.3">
      <c r="A118" s="74">
        <f t="shared" si="5"/>
        <v>1104</v>
      </c>
      <c r="B118" s="91" t="s">
        <v>50</v>
      </c>
      <c r="C118" s="95" t="s">
        <v>55</v>
      </c>
      <c r="D118" s="95" t="s">
        <v>455</v>
      </c>
      <c r="E118" s="95">
        <v>0.38</v>
      </c>
      <c r="F118" s="96">
        <v>44861.375</v>
      </c>
      <c r="G118" s="96">
        <v>44861.451388888891</v>
      </c>
      <c r="H118" s="95" t="s">
        <v>54</v>
      </c>
      <c r="I118" s="97">
        <f t="shared" si="8"/>
        <v>1.8333333333721384</v>
      </c>
      <c r="J118" s="95" t="s">
        <v>455</v>
      </c>
      <c r="K118" s="95">
        <v>0</v>
      </c>
      <c r="L118" s="95">
        <v>0</v>
      </c>
      <c r="M118" s="95">
        <v>2</v>
      </c>
      <c r="N118" s="95">
        <v>0</v>
      </c>
      <c r="O118" s="95">
        <v>0</v>
      </c>
      <c r="P118" s="95">
        <v>2</v>
      </c>
      <c r="Q118" s="95">
        <v>0</v>
      </c>
      <c r="R118" s="95">
        <v>0</v>
      </c>
      <c r="S118" s="95">
        <v>0</v>
      </c>
      <c r="T118" s="95">
        <v>2</v>
      </c>
      <c r="U118" s="95">
        <v>0</v>
      </c>
      <c r="V118" s="95">
        <v>2</v>
      </c>
      <c r="W118" s="95"/>
      <c r="X118" s="95"/>
      <c r="Y118" s="95"/>
      <c r="Z118" s="95"/>
      <c r="AA118" s="119">
        <v>1</v>
      </c>
      <c r="AB118" s="134">
        <f t="shared" si="4"/>
        <v>3.6666666667442768E-3</v>
      </c>
    </row>
    <row r="119" spans="1:28" ht="38.25" x14ac:dyDescent="0.3">
      <c r="A119" s="74">
        <f t="shared" si="5"/>
        <v>1105</v>
      </c>
      <c r="B119" s="91" t="s">
        <v>50</v>
      </c>
      <c r="C119" s="95" t="s">
        <v>55</v>
      </c>
      <c r="D119" s="95" t="s">
        <v>656</v>
      </c>
      <c r="E119" s="95">
        <v>0.38</v>
      </c>
      <c r="F119" s="96">
        <v>44861.378472222219</v>
      </c>
      <c r="G119" s="99">
        <v>44861.684027777781</v>
      </c>
      <c r="H119" s="95" t="s">
        <v>54</v>
      </c>
      <c r="I119" s="97">
        <f t="shared" si="8"/>
        <v>7.3333333334885538</v>
      </c>
      <c r="J119" s="95" t="s">
        <v>1325</v>
      </c>
      <c r="K119" s="95">
        <v>0</v>
      </c>
      <c r="L119" s="95">
        <v>0</v>
      </c>
      <c r="M119" s="95">
        <v>35</v>
      </c>
      <c r="N119" s="95">
        <v>0</v>
      </c>
      <c r="O119" s="95">
        <v>0</v>
      </c>
      <c r="P119" s="95">
        <v>35</v>
      </c>
      <c r="Q119" s="95">
        <v>0</v>
      </c>
      <c r="R119" s="95">
        <v>0</v>
      </c>
      <c r="S119" s="95">
        <v>0</v>
      </c>
      <c r="T119" s="95">
        <v>35</v>
      </c>
      <c r="U119" s="95">
        <v>0</v>
      </c>
      <c r="V119" s="95">
        <v>30</v>
      </c>
      <c r="W119" s="95"/>
      <c r="X119" s="95"/>
      <c r="Y119" s="95"/>
      <c r="Z119" s="95"/>
      <c r="AA119" s="119">
        <v>1</v>
      </c>
      <c r="AB119" s="134">
        <f t="shared" si="4"/>
        <v>0.22000000000465661</v>
      </c>
    </row>
    <row r="120" spans="1:28" ht="38.25" x14ac:dyDescent="0.3">
      <c r="A120" s="74">
        <f t="shared" si="5"/>
        <v>1106</v>
      </c>
      <c r="B120" s="91" t="s">
        <v>50</v>
      </c>
      <c r="C120" s="83" t="s">
        <v>55</v>
      </c>
      <c r="D120" s="83" t="s">
        <v>232</v>
      </c>
      <c r="E120" s="83" t="s">
        <v>59</v>
      </c>
      <c r="F120" s="84">
        <v>44861.559027777781</v>
      </c>
      <c r="G120" s="84">
        <v>44861.659722222219</v>
      </c>
      <c r="H120" s="83" t="s">
        <v>54</v>
      </c>
      <c r="I120" s="85">
        <f>(G120-F120)*24</f>
        <v>2.4166666665114462</v>
      </c>
      <c r="J120" s="83" t="s">
        <v>232</v>
      </c>
      <c r="K120" s="95">
        <v>0</v>
      </c>
      <c r="L120" s="95">
        <v>0</v>
      </c>
      <c r="M120" s="92">
        <v>91</v>
      </c>
      <c r="N120" s="95">
        <v>0</v>
      </c>
      <c r="O120" s="95">
        <v>0</v>
      </c>
      <c r="P120" s="92">
        <v>91</v>
      </c>
      <c r="Q120" s="92">
        <v>0</v>
      </c>
      <c r="R120" s="92">
        <v>0</v>
      </c>
      <c r="S120" s="92">
        <v>0</v>
      </c>
      <c r="T120" s="92">
        <v>91</v>
      </c>
      <c r="U120" s="95">
        <v>0</v>
      </c>
      <c r="V120" s="83">
        <v>94.08</v>
      </c>
      <c r="W120" s="83"/>
      <c r="X120" s="83"/>
      <c r="Y120" s="83"/>
      <c r="Z120" s="83"/>
      <c r="AA120" s="93">
        <v>1</v>
      </c>
      <c r="AB120" s="134">
        <f t="shared" si="4"/>
        <v>0.22735999998539685</v>
      </c>
    </row>
    <row r="121" spans="1:28" ht="38.25" x14ac:dyDescent="0.3">
      <c r="A121" s="74">
        <f t="shared" si="5"/>
        <v>1107</v>
      </c>
      <c r="B121" s="91" t="s">
        <v>50</v>
      </c>
      <c r="C121" s="95" t="s">
        <v>55</v>
      </c>
      <c r="D121" s="95" t="s">
        <v>1326</v>
      </c>
      <c r="E121" s="95">
        <v>0.38</v>
      </c>
      <c r="F121" s="96">
        <v>44862.375</v>
      </c>
      <c r="G121" s="96">
        <v>44862.472222222219</v>
      </c>
      <c r="H121" s="95" t="s">
        <v>54</v>
      </c>
      <c r="I121" s="97">
        <f t="shared" si="8"/>
        <v>2.3333333332557231</v>
      </c>
      <c r="J121" s="95" t="s">
        <v>1326</v>
      </c>
      <c r="K121" s="95">
        <v>0</v>
      </c>
      <c r="L121" s="95">
        <v>0</v>
      </c>
      <c r="M121" s="95">
        <v>8</v>
      </c>
      <c r="N121" s="95">
        <v>0</v>
      </c>
      <c r="O121" s="95">
        <v>0</v>
      </c>
      <c r="P121" s="95">
        <v>8</v>
      </c>
      <c r="Q121" s="95">
        <v>0</v>
      </c>
      <c r="R121" s="95">
        <v>0</v>
      </c>
      <c r="S121" s="95">
        <v>0</v>
      </c>
      <c r="T121" s="95">
        <v>8</v>
      </c>
      <c r="U121" s="95">
        <v>0</v>
      </c>
      <c r="V121" s="95">
        <v>4</v>
      </c>
      <c r="W121" s="95"/>
      <c r="X121" s="95"/>
      <c r="Y121" s="95"/>
      <c r="Z121" s="95"/>
      <c r="AA121" s="119">
        <v>1</v>
      </c>
      <c r="AB121" s="134">
        <f t="shared" si="4"/>
        <v>9.3333333330228932E-3</v>
      </c>
    </row>
    <row r="122" spans="1:28" ht="38.25" x14ac:dyDescent="0.3">
      <c r="A122" s="74">
        <f t="shared" si="5"/>
        <v>1108</v>
      </c>
      <c r="B122" s="91" t="s">
        <v>50</v>
      </c>
      <c r="C122" s="95" t="s">
        <v>55</v>
      </c>
      <c r="D122" s="95" t="s">
        <v>732</v>
      </c>
      <c r="E122" s="95">
        <v>0.38</v>
      </c>
      <c r="F122" s="96">
        <v>44862.600694444445</v>
      </c>
      <c r="G122" s="96">
        <v>44862.684027777781</v>
      </c>
      <c r="H122" s="95" t="s">
        <v>54</v>
      </c>
      <c r="I122" s="97">
        <f t="shared" si="8"/>
        <v>2.0000000000582077</v>
      </c>
      <c r="J122" s="95" t="s">
        <v>1327</v>
      </c>
      <c r="K122" s="95">
        <v>0</v>
      </c>
      <c r="L122" s="95">
        <v>0</v>
      </c>
      <c r="M122" s="95">
        <v>6</v>
      </c>
      <c r="N122" s="95">
        <v>0</v>
      </c>
      <c r="O122" s="95">
        <v>0</v>
      </c>
      <c r="P122" s="95">
        <v>6</v>
      </c>
      <c r="Q122" s="95">
        <v>0</v>
      </c>
      <c r="R122" s="95">
        <v>0</v>
      </c>
      <c r="S122" s="95">
        <v>0</v>
      </c>
      <c r="T122" s="95">
        <v>6</v>
      </c>
      <c r="U122" s="95">
        <v>0</v>
      </c>
      <c r="V122" s="95">
        <v>36</v>
      </c>
      <c r="W122" s="95"/>
      <c r="X122" s="95"/>
      <c r="Y122" s="95"/>
      <c r="Z122" s="95"/>
      <c r="AA122" s="119">
        <v>1</v>
      </c>
      <c r="AB122" s="134">
        <f t="shared" si="4"/>
        <v>7.2000000002095471E-2</v>
      </c>
    </row>
    <row r="123" spans="1:28" ht="38.25" x14ac:dyDescent="0.3">
      <c r="A123" s="74">
        <f t="shared" si="5"/>
        <v>1109</v>
      </c>
      <c r="B123" s="91" t="s">
        <v>50</v>
      </c>
      <c r="C123" s="73" t="s">
        <v>67</v>
      </c>
      <c r="D123" s="73" t="s">
        <v>1293</v>
      </c>
      <c r="E123" s="73" t="s">
        <v>69</v>
      </c>
      <c r="F123" s="73" t="s">
        <v>1328</v>
      </c>
      <c r="G123" s="73" t="s">
        <v>1329</v>
      </c>
      <c r="H123" s="73" t="s">
        <v>72</v>
      </c>
      <c r="I123" s="73">
        <v>3.33</v>
      </c>
      <c r="J123" s="73" t="s">
        <v>73</v>
      </c>
      <c r="K123" s="95">
        <v>0</v>
      </c>
      <c r="L123" s="95">
        <v>0</v>
      </c>
      <c r="M123" s="73">
        <v>152</v>
      </c>
      <c r="N123" s="95">
        <v>0</v>
      </c>
      <c r="O123" s="95">
        <v>0</v>
      </c>
      <c r="P123" s="73">
        <v>152</v>
      </c>
      <c r="Q123" s="73">
        <v>0</v>
      </c>
      <c r="R123" s="73">
        <v>0</v>
      </c>
      <c r="S123" s="73">
        <v>2</v>
      </c>
      <c r="T123" s="73">
        <v>150</v>
      </c>
      <c r="U123" s="95">
        <v>0</v>
      </c>
      <c r="V123" s="73">
        <v>75</v>
      </c>
      <c r="W123" s="73"/>
      <c r="X123" s="73">
        <v>162</v>
      </c>
      <c r="Y123" s="73" t="s">
        <v>113</v>
      </c>
      <c r="Z123" s="73" t="s">
        <v>114</v>
      </c>
      <c r="AA123" s="121">
        <v>1</v>
      </c>
      <c r="AB123" s="134">
        <f t="shared" si="4"/>
        <v>0.24975</v>
      </c>
    </row>
    <row r="124" spans="1:28" ht="38.25" x14ac:dyDescent="0.3">
      <c r="A124" s="74">
        <f t="shared" si="5"/>
        <v>1110</v>
      </c>
      <c r="B124" s="91" t="s">
        <v>50</v>
      </c>
      <c r="C124" s="95" t="s">
        <v>55</v>
      </c>
      <c r="D124" s="95" t="s">
        <v>656</v>
      </c>
      <c r="E124" s="95">
        <v>0.38</v>
      </c>
      <c r="F124" s="96">
        <v>44865.400694444441</v>
      </c>
      <c r="G124" s="96">
        <v>44865.479166666664</v>
      </c>
      <c r="H124" s="95" t="s">
        <v>54</v>
      </c>
      <c r="I124" s="97">
        <f t="shared" si="8"/>
        <v>1.8833333333604969</v>
      </c>
      <c r="J124" s="95" t="s">
        <v>1330</v>
      </c>
      <c r="K124" s="95">
        <v>0</v>
      </c>
      <c r="L124" s="95">
        <v>0</v>
      </c>
      <c r="M124" s="95">
        <v>35</v>
      </c>
      <c r="N124" s="95">
        <v>0</v>
      </c>
      <c r="O124" s="95">
        <v>0</v>
      </c>
      <c r="P124" s="95">
        <v>35</v>
      </c>
      <c r="Q124" s="95">
        <v>0</v>
      </c>
      <c r="R124" s="95">
        <v>0</v>
      </c>
      <c r="S124" s="95">
        <v>0</v>
      </c>
      <c r="T124" s="95">
        <v>35</v>
      </c>
      <c r="U124" s="95">
        <v>0</v>
      </c>
      <c r="V124" s="95">
        <v>30</v>
      </c>
      <c r="W124" s="95"/>
      <c r="X124" s="95"/>
      <c r="Y124" s="95"/>
      <c r="Z124" s="95"/>
      <c r="AA124" s="119">
        <v>1</v>
      </c>
      <c r="AB124" s="134">
        <f t="shared" si="4"/>
        <v>5.6500000000814905E-2</v>
      </c>
    </row>
    <row r="125" spans="1:28" ht="38.25" x14ac:dyDescent="0.3">
      <c r="A125" s="74">
        <f t="shared" si="5"/>
        <v>1111</v>
      </c>
      <c r="B125" s="91" t="s">
        <v>50</v>
      </c>
      <c r="C125" s="95" t="s">
        <v>55</v>
      </c>
      <c r="D125" s="95" t="s">
        <v>656</v>
      </c>
      <c r="E125" s="95">
        <v>0.38</v>
      </c>
      <c r="F125" s="96">
        <v>44865.597222222219</v>
      </c>
      <c r="G125" s="96">
        <v>44865.684027777781</v>
      </c>
      <c r="H125" s="95" t="s">
        <v>54</v>
      </c>
      <c r="I125" s="97">
        <f t="shared" si="8"/>
        <v>2.0833333334885538</v>
      </c>
      <c r="J125" s="95" t="s">
        <v>1331</v>
      </c>
      <c r="K125" s="95">
        <v>0</v>
      </c>
      <c r="L125" s="95">
        <v>0</v>
      </c>
      <c r="M125" s="95">
        <v>67</v>
      </c>
      <c r="N125" s="95">
        <v>0</v>
      </c>
      <c r="O125" s="95">
        <v>0</v>
      </c>
      <c r="P125" s="95">
        <v>67</v>
      </c>
      <c r="Q125" s="95">
        <v>0</v>
      </c>
      <c r="R125" s="95">
        <v>0</v>
      </c>
      <c r="S125" s="95">
        <v>0</v>
      </c>
      <c r="T125" s="95">
        <v>67</v>
      </c>
      <c r="U125" s="95">
        <v>0</v>
      </c>
      <c r="V125" s="95">
        <v>75</v>
      </c>
      <c r="W125" s="95"/>
      <c r="X125" s="95"/>
      <c r="Y125" s="95"/>
      <c r="Z125" s="95"/>
      <c r="AA125" s="119">
        <v>1</v>
      </c>
      <c r="AB125" s="134">
        <f t="shared" si="4"/>
        <v>0.15625000001164152</v>
      </c>
    </row>
    <row r="126" spans="1:28" ht="38.25" x14ac:dyDescent="0.3">
      <c r="A126" s="74">
        <f t="shared" si="5"/>
        <v>1112</v>
      </c>
      <c r="B126" s="91" t="s">
        <v>50</v>
      </c>
      <c r="C126" s="95" t="s">
        <v>55</v>
      </c>
      <c r="D126" s="95" t="s">
        <v>1332</v>
      </c>
      <c r="E126" s="95">
        <v>0.38</v>
      </c>
      <c r="F126" s="96">
        <v>44865.443055555559</v>
      </c>
      <c r="G126" s="96">
        <v>44865.46875</v>
      </c>
      <c r="H126" s="95" t="s">
        <v>54</v>
      </c>
      <c r="I126" s="97">
        <f t="shared" si="8"/>
        <v>0.61666666658129543</v>
      </c>
      <c r="J126" s="95" t="s">
        <v>1332</v>
      </c>
      <c r="K126" s="95">
        <v>0</v>
      </c>
      <c r="L126" s="95">
        <v>0</v>
      </c>
      <c r="M126" s="95">
        <v>2</v>
      </c>
      <c r="N126" s="95">
        <v>0</v>
      </c>
      <c r="O126" s="95">
        <v>0</v>
      </c>
      <c r="P126" s="95">
        <v>2</v>
      </c>
      <c r="Q126" s="95">
        <v>0</v>
      </c>
      <c r="R126" s="95">
        <v>0</v>
      </c>
      <c r="S126" s="95">
        <v>0</v>
      </c>
      <c r="T126" s="95">
        <v>2</v>
      </c>
      <c r="U126" s="95">
        <v>0</v>
      </c>
      <c r="V126" s="95">
        <v>54</v>
      </c>
      <c r="W126" s="95"/>
      <c r="X126" s="95"/>
      <c r="Y126" s="95"/>
      <c r="Z126" s="95"/>
      <c r="AA126" s="119">
        <v>1</v>
      </c>
      <c r="AB126" s="134">
        <f t="shared" si="4"/>
        <v>3.3299999995389955E-2</v>
      </c>
    </row>
    <row r="127" spans="1:28" ht="38.25" x14ac:dyDescent="0.3">
      <c r="A127" s="74">
        <f t="shared" si="5"/>
        <v>1113</v>
      </c>
      <c r="B127" s="91" t="s">
        <v>50</v>
      </c>
      <c r="C127" s="83" t="s">
        <v>55</v>
      </c>
      <c r="D127" s="95" t="s">
        <v>1333</v>
      </c>
      <c r="E127" s="95">
        <v>0.38</v>
      </c>
      <c r="F127" s="96">
        <v>44865.579861111109</v>
      </c>
      <c r="G127" s="96">
        <v>44865.746527777781</v>
      </c>
      <c r="H127" s="95" t="s">
        <v>54</v>
      </c>
      <c r="I127" s="97">
        <f t="shared" si="8"/>
        <v>4.0000000001164153</v>
      </c>
      <c r="J127" s="95" t="s">
        <v>1333</v>
      </c>
      <c r="K127" s="95">
        <v>0</v>
      </c>
      <c r="L127" s="95">
        <v>0</v>
      </c>
      <c r="M127" s="95">
        <v>1</v>
      </c>
      <c r="N127" s="95">
        <v>0</v>
      </c>
      <c r="O127" s="95">
        <v>0</v>
      </c>
      <c r="P127" s="95">
        <v>1</v>
      </c>
      <c r="Q127" s="95">
        <v>0</v>
      </c>
      <c r="R127" s="95">
        <v>0</v>
      </c>
      <c r="S127" s="95">
        <v>0</v>
      </c>
      <c r="T127" s="95">
        <v>1</v>
      </c>
      <c r="U127" s="95">
        <v>0</v>
      </c>
      <c r="V127" s="95">
        <v>3</v>
      </c>
      <c r="W127" s="95"/>
      <c r="X127" s="95"/>
      <c r="Y127" s="95"/>
      <c r="Z127" s="95"/>
      <c r="AA127" s="119">
        <v>1</v>
      </c>
      <c r="AB127" s="134">
        <f t="shared" si="4"/>
        <v>1.2000000000349245E-2</v>
      </c>
    </row>
    <row r="128" spans="1:28" ht="38.25" x14ac:dyDescent="0.3">
      <c r="A128" s="74">
        <f t="shared" si="5"/>
        <v>1114</v>
      </c>
      <c r="B128" s="91" t="s">
        <v>50</v>
      </c>
      <c r="C128" s="73" t="s">
        <v>67</v>
      </c>
      <c r="D128" s="73" t="s">
        <v>1334</v>
      </c>
      <c r="E128" s="73" t="s">
        <v>69</v>
      </c>
      <c r="F128" s="73" t="s">
        <v>1335</v>
      </c>
      <c r="G128" s="73" t="s">
        <v>1336</v>
      </c>
      <c r="H128" s="73" t="s">
        <v>72</v>
      </c>
      <c r="I128" s="73">
        <v>3.42</v>
      </c>
      <c r="J128" s="73" t="s">
        <v>73</v>
      </c>
      <c r="K128" s="95">
        <v>0</v>
      </c>
      <c r="L128" s="95">
        <v>0</v>
      </c>
      <c r="M128" s="73">
        <v>67</v>
      </c>
      <c r="N128" s="95">
        <v>0</v>
      </c>
      <c r="O128" s="95">
        <v>0</v>
      </c>
      <c r="P128" s="73">
        <v>67</v>
      </c>
      <c r="Q128" s="73">
        <v>0</v>
      </c>
      <c r="R128" s="73">
        <v>0</v>
      </c>
      <c r="S128" s="73">
        <v>3</v>
      </c>
      <c r="T128" s="73">
        <v>64</v>
      </c>
      <c r="U128" s="95">
        <v>0</v>
      </c>
      <c r="V128" s="73">
        <v>71</v>
      </c>
      <c r="W128" s="73"/>
      <c r="X128" s="73">
        <v>163</v>
      </c>
      <c r="Y128" s="73" t="s">
        <v>531</v>
      </c>
      <c r="Z128" s="73" t="s">
        <v>114</v>
      </c>
      <c r="AA128" s="121">
        <v>0</v>
      </c>
      <c r="AB128" s="134">
        <f t="shared" si="4"/>
        <v>0.24281999999999998</v>
      </c>
    </row>
    <row r="129" spans="1:28" ht="38.25" x14ac:dyDescent="0.3">
      <c r="A129" s="74">
        <f t="shared" si="5"/>
        <v>1115</v>
      </c>
      <c r="B129" s="91" t="s">
        <v>50</v>
      </c>
      <c r="C129" s="73" t="s">
        <v>55</v>
      </c>
      <c r="D129" s="73" t="s">
        <v>466</v>
      </c>
      <c r="E129" s="73" t="s">
        <v>352</v>
      </c>
      <c r="F129" s="73" t="s">
        <v>1337</v>
      </c>
      <c r="G129" s="73" t="s">
        <v>1338</v>
      </c>
      <c r="H129" s="73" t="s">
        <v>72</v>
      </c>
      <c r="I129" s="73">
        <v>0.83</v>
      </c>
      <c r="J129" s="73" t="s">
        <v>355</v>
      </c>
      <c r="K129" s="95">
        <v>0</v>
      </c>
      <c r="L129" s="95">
        <v>0</v>
      </c>
      <c r="M129" s="73">
        <v>41</v>
      </c>
      <c r="N129" s="95">
        <v>0</v>
      </c>
      <c r="O129" s="95">
        <v>0</v>
      </c>
      <c r="P129" s="73">
        <v>41</v>
      </c>
      <c r="Q129" s="73">
        <v>0</v>
      </c>
      <c r="R129" s="73">
        <v>0</v>
      </c>
      <c r="S129" s="73">
        <v>0</v>
      </c>
      <c r="T129" s="73">
        <v>41</v>
      </c>
      <c r="U129" s="95">
        <v>0</v>
      </c>
      <c r="V129" s="73">
        <v>52</v>
      </c>
      <c r="W129" s="73"/>
      <c r="X129" s="73">
        <v>164</v>
      </c>
      <c r="Y129" s="73" t="s">
        <v>113</v>
      </c>
      <c r="Z129" s="73" t="s">
        <v>114</v>
      </c>
      <c r="AA129" s="121">
        <v>1</v>
      </c>
      <c r="AB129" s="134">
        <f>I129*V129/1000</f>
        <v>4.3159999999999997E-2</v>
      </c>
    </row>
  </sheetData>
  <mergeCells count="30">
    <mergeCell ref="Z8:Z9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opLeftCell="A10" workbookViewId="0">
      <selection sqref="A1:XFD1048576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 customWidth="1"/>
    <col min="6" max="7" width="18.28515625" style="7" customWidth="1"/>
    <col min="8" max="8" width="9.140625" style="7" customWidth="1"/>
    <col min="9" max="9" width="19.85546875" style="109" bestFit="1" customWidth="1"/>
    <col min="10" max="10" width="19" style="7" customWidth="1"/>
    <col min="11" max="11" width="13.42578125" style="7" customWidth="1"/>
    <col min="12" max="23" width="9.140625" style="7"/>
    <col min="24" max="24" width="11.71093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8"/>
      <c r="J2" s="8"/>
      <c r="K2" s="8"/>
      <c r="L2" s="8"/>
      <c r="M2" s="8"/>
      <c r="N2" s="8"/>
      <c r="Q2" s="9" t="s">
        <v>40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89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50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65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50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66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50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66"/>
      <c r="J9" s="140"/>
      <c r="K9" s="142"/>
      <c r="L9" s="142"/>
      <c r="M9" s="142"/>
      <c r="N9" s="133" t="s">
        <v>23</v>
      </c>
      <c r="O9" s="133" t="s">
        <v>24</v>
      </c>
      <c r="P9" s="133" t="s">
        <v>25</v>
      </c>
      <c r="Q9" s="133" t="s">
        <v>26</v>
      </c>
      <c r="R9" s="133" t="s">
        <v>27</v>
      </c>
      <c r="S9" s="133" t="s">
        <v>28</v>
      </c>
      <c r="T9" s="133" t="s">
        <v>29</v>
      </c>
      <c r="U9" s="142"/>
      <c r="V9" s="142"/>
      <c r="W9" s="154"/>
      <c r="X9" s="144"/>
      <c r="Y9" s="146"/>
      <c r="Z9" s="146"/>
      <c r="AA9" s="140"/>
      <c r="AB9" s="150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25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37">
        <v>28</v>
      </c>
    </row>
    <row r="11" spans="1:28" ht="38.25" x14ac:dyDescent="0.3">
      <c r="A11" s="74">
        <v>1116</v>
      </c>
      <c r="B11" s="91" t="s">
        <v>50</v>
      </c>
      <c r="C11" s="95" t="s">
        <v>55</v>
      </c>
      <c r="D11" s="95" t="s">
        <v>970</v>
      </c>
      <c r="E11" s="95">
        <v>0.38</v>
      </c>
      <c r="F11" s="96">
        <v>44866.422222222223</v>
      </c>
      <c r="G11" s="96">
        <v>44866.496527777781</v>
      </c>
      <c r="H11" s="95" t="s">
        <v>54</v>
      </c>
      <c r="I11" s="97">
        <f t="shared" ref="I11:I88" si="0">(G11-F11)*24</f>
        <v>1.78333333338378</v>
      </c>
      <c r="J11" s="95" t="s">
        <v>970</v>
      </c>
      <c r="K11" s="95">
        <v>0</v>
      </c>
      <c r="L11" s="95">
        <v>0</v>
      </c>
      <c r="M11" s="95">
        <v>178</v>
      </c>
      <c r="N11" s="95">
        <v>0</v>
      </c>
      <c r="O11" s="95">
        <v>0</v>
      </c>
      <c r="P11" s="95">
        <v>178</v>
      </c>
      <c r="Q11" s="95">
        <v>0</v>
      </c>
      <c r="R11" s="95">
        <v>0</v>
      </c>
      <c r="S11" s="95">
        <v>0</v>
      </c>
      <c r="T11" s="95">
        <v>178</v>
      </c>
      <c r="U11" s="95">
        <v>0</v>
      </c>
      <c r="V11" s="95">
        <v>228</v>
      </c>
      <c r="W11" s="95"/>
      <c r="X11" s="95"/>
      <c r="Y11" s="95"/>
      <c r="Z11" s="95"/>
      <c r="AA11" s="119">
        <v>1</v>
      </c>
      <c r="AB11" s="94">
        <f>I11*V11/1000</f>
        <v>0.40660000001150182</v>
      </c>
    </row>
    <row r="12" spans="1:28" ht="38.25" x14ac:dyDescent="0.3">
      <c r="A12" s="74">
        <f>A11+1</f>
        <v>1117</v>
      </c>
      <c r="B12" s="91" t="s">
        <v>50</v>
      </c>
      <c r="C12" s="100" t="s">
        <v>55</v>
      </c>
      <c r="D12" s="101" t="s">
        <v>1339</v>
      </c>
      <c r="E12" s="78" t="s">
        <v>59</v>
      </c>
      <c r="F12" s="80">
        <v>44866.4375</v>
      </c>
      <c r="G12" s="80">
        <v>44866.5</v>
      </c>
      <c r="H12" s="78" t="s">
        <v>54</v>
      </c>
      <c r="I12" s="81">
        <f t="shared" ref="I12" si="1">(ABS(F12-G12)*24)</f>
        <v>1.5</v>
      </c>
      <c r="J12" s="101" t="s">
        <v>1339</v>
      </c>
      <c r="K12" s="100">
        <v>0</v>
      </c>
      <c r="L12" s="100">
        <v>0</v>
      </c>
      <c r="M12" s="100">
        <v>12</v>
      </c>
      <c r="N12" s="100">
        <v>0</v>
      </c>
      <c r="O12" s="100">
        <v>0</v>
      </c>
      <c r="P12" s="100">
        <v>12</v>
      </c>
      <c r="Q12" s="100">
        <v>0</v>
      </c>
      <c r="R12" s="100">
        <v>0</v>
      </c>
      <c r="S12" s="100">
        <v>0</v>
      </c>
      <c r="T12" s="100">
        <v>12</v>
      </c>
      <c r="U12" s="95">
        <v>0</v>
      </c>
      <c r="V12" s="100">
        <v>268</v>
      </c>
      <c r="W12" s="100"/>
      <c r="X12" s="101"/>
      <c r="Y12" s="102"/>
      <c r="Z12" s="102"/>
      <c r="AA12" s="120">
        <v>1</v>
      </c>
      <c r="AB12" s="94">
        <f t="shared" ref="AB12:AB75" si="2">I12*V12/1000</f>
        <v>0.40200000000000002</v>
      </c>
    </row>
    <row r="13" spans="1:28" ht="38.25" x14ac:dyDescent="0.3">
      <c r="A13" s="74">
        <f t="shared" ref="A13:A76" si="3">A12+1</f>
        <v>1118</v>
      </c>
      <c r="B13" s="91" t="s">
        <v>50</v>
      </c>
      <c r="C13" s="95" t="s">
        <v>55</v>
      </c>
      <c r="D13" s="95" t="s">
        <v>189</v>
      </c>
      <c r="E13" s="95">
        <v>0.38</v>
      </c>
      <c r="F13" s="96">
        <v>44867.574305555558</v>
      </c>
      <c r="G13" s="96">
        <v>44867.677083333336</v>
      </c>
      <c r="H13" s="95" t="s">
        <v>54</v>
      </c>
      <c r="I13" s="97">
        <f t="shared" si="0"/>
        <v>2.4666666666744277</v>
      </c>
      <c r="J13" s="95" t="s">
        <v>189</v>
      </c>
      <c r="K13" s="95">
        <v>0</v>
      </c>
      <c r="L13" s="95">
        <v>0</v>
      </c>
      <c r="M13" s="95">
        <v>2</v>
      </c>
      <c r="N13" s="95">
        <v>0</v>
      </c>
      <c r="O13" s="95">
        <v>0</v>
      </c>
      <c r="P13" s="95">
        <v>2</v>
      </c>
      <c r="Q13" s="95">
        <v>0</v>
      </c>
      <c r="R13" s="95">
        <v>0</v>
      </c>
      <c r="S13" s="95">
        <v>0</v>
      </c>
      <c r="T13" s="95">
        <v>2</v>
      </c>
      <c r="U13" s="95">
        <v>0</v>
      </c>
      <c r="V13" s="95">
        <v>79</v>
      </c>
      <c r="W13" s="95"/>
      <c r="X13" s="95"/>
      <c r="Y13" s="95"/>
      <c r="Z13" s="95"/>
      <c r="AA13" s="119">
        <v>1</v>
      </c>
      <c r="AB13" s="94">
        <f t="shared" si="2"/>
        <v>0.19486666666727978</v>
      </c>
    </row>
    <row r="14" spans="1:28" ht="38.25" x14ac:dyDescent="0.3">
      <c r="A14" s="74">
        <f t="shared" si="3"/>
        <v>1119</v>
      </c>
      <c r="B14" s="91" t="s">
        <v>50</v>
      </c>
      <c r="C14" s="95" t="s">
        <v>55</v>
      </c>
      <c r="D14" s="95" t="s">
        <v>211</v>
      </c>
      <c r="E14" s="95">
        <v>0.38</v>
      </c>
      <c r="F14" s="96">
        <v>44867.370138888888</v>
      </c>
      <c r="G14" s="96">
        <v>44867.493055555555</v>
      </c>
      <c r="H14" s="95" t="s">
        <v>54</v>
      </c>
      <c r="I14" s="97">
        <f t="shared" si="0"/>
        <v>2.9500000000116415</v>
      </c>
      <c r="J14" s="95" t="s">
        <v>1340</v>
      </c>
      <c r="K14" s="95">
        <v>0</v>
      </c>
      <c r="L14" s="95">
        <v>0</v>
      </c>
      <c r="M14" s="95">
        <v>16</v>
      </c>
      <c r="N14" s="95">
        <v>0</v>
      </c>
      <c r="O14" s="95">
        <v>0</v>
      </c>
      <c r="P14" s="95">
        <v>16</v>
      </c>
      <c r="Q14" s="95">
        <v>0</v>
      </c>
      <c r="R14" s="95">
        <v>0</v>
      </c>
      <c r="S14" s="95">
        <v>0</v>
      </c>
      <c r="T14" s="95">
        <v>16</v>
      </c>
      <c r="U14" s="95">
        <v>0</v>
      </c>
      <c r="V14" s="95">
        <v>11</v>
      </c>
      <c r="W14" s="95"/>
      <c r="X14" s="95"/>
      <c r="Y14" s="95"/>
      <c r="Z14" s="95"/>
      <c r="AA14" s="119">
        <v>1</v>
      </c>
      <c r="AB14" s="94">
        <f t="shared" si="2"/>
        <v>3.2450000000128057E-2</v>
      </c>
    </row>
    <row r="15" spans="1:28" ht="38.25" x14ac:dyDescent="0.3">
      <c r="A15" s="74">
        <f t="shared" si="3"/>
        <v>1120</v>
      </c>
      <c r="B15" s="91" t="s">
        <v>50</v>
      </c>
      <c r="C15" s="100" t="s">
        <v>55</v>
      </c>
      <c r="D15" s="101" t="s">
        <v>820</v>
      </c>
      <c r="E15" s="78" t="s">
        <v>53</v>
      </c>
      <c r="F15" s="80">
        <v>44867.430555555555</v>
      </c>
      <c r="G15" s="80">
        <v>44867.5</v>
      </c>
      <c r="H15" s="78" t="s">
        <v>54</v>
      </c>
      <c r="I15" s="81">
        <f t="shared" ref="I15:I17" si="4">(ABS(F15-G15)*24)</f>
        <v>1.6666666666860692</v>
      </c>
      <c r="J15" s="101" t="s">
        <v>820</v>
      </c>
      <c r="K15" s="100">
        <v>0</v>
      </c>
      <c r="L15" s="100">
        <v>0</v>
      </c>
      <c r="M15" s="100">
        <v>8</v>
      </c>
      <c r="N15" s="100">
        <v>0</v>
      </c>
      <c r="O15" s="100">
        <v>0</v>
      </c>
      <c r="P15" s="100">
        <v>8</v>
      </c>
      <c r="Q15" s="100">
        <v>0</v>
      </c>
      <c r="R15" s="100">
        <v>0</v>
      </c>
      <c r="S15" s="100">
        <v>0</v>
      </c>
      <c r="T15" s="100">
        <v>8</v>
      </c>
      <c r="U15" s="95">
        <v>0</v>
      </c>
      <c r="V15" s="100">
        <v>18</v>
      </c>
      <c r="W15" s="100"/>
      <c r="X15" s="101"/>
      <c r="Y15" s="102"/>
      <c r="Z15" s="102"/>
      <c r="AA15" s="120">
        <v>1</v>
      </c>
      <c r="AB15" s="94">
        <f t="shared" si="2"/>
        <v>3.0000000000349247E-2</v>
      </c>
    </row>
    <row r="16" spans="1:28" ht="38.25" x14ac:dyDescent="0.3">
      <c r="A16" s="74">
        <f t="shared" si="3"/>
        <v>1121</v>
      </c>
      <c r="B16" s="91" t="s">
        <v>50</v>
      </c>
      <c r="C16" s="100" t="s">
        <v>55</v>
      </c>
      <c r="D16" s="101" t="s">
        <v>1341</v>
      </c>
      <c r="E16" s="78" t="s">
        <v>59</v>
      </c>
      <c r="F16" s="80">
        <v>44867.583333333336</v>
      </c>
      <c r="G16" s="80">
        <v>44867.708333333336</v>
      </c>
      <c r="H16" s="78" t="s">
        <v>54</v>
      </c>
      <c r="I16" s="81">
        <f t="shared" si="4"/>
        <v>3</v>
      </c>
      <c r="J16" s="101" t="s">
        <v>1341</v>
      </c>
      <c r="K16" s="100">
        <v>0</v>
      </c>
      <c r="L16" s="100">
        <v>0</v>
      </c>
      <c r="M16" s="100">
        <v>5</v>
      </c>
      <c r="N16" s="100">
        <v>0</v>
      </c>
      <c r="O16" s="100">
        <v>0</v>
      </c>
      <c r="P16" s="100">
        <v>5</v>
      </c>
      <c r="Q16" s="100">
        <v>0</v>
      </c>
      <c r="R16" s="100">
        <v>0</v>
      </c>
      <c r="S16" s="100">
        <v>0</v>
      </c>
      <c r="T16" s="100">
        <v>5</v>
      </c>
      <c r="U16" s="95">
        <v>0</v>
      </c>
      <c r="V16" s="100">
        <v>53</v>
      </c>
      <c r="W16" s="100"/>
      <c r="X16" s="101"/>
      <c r="Y16" s="102"/>
      <c r="Z16" s="102"/>
      <c r="AA16" s="120">
        <v>1</v>
      </c>
      <c r="AB16" s="94">
        <f t="shared" si="2"/>
        <v>0.159</v>
      </c>
    </row>
    <row r="17" spans="1:28" ht="38.25" x14ac:dyDescent="0.3">
      <c r="A17" s="74">
        <f t="shared" si="3"/>
        <v>1122</v>
      </c>
      <c r="B17" s="91" t="s">
        <v>50</v>
      </c>
      <c r="C17" s="100" t="s">
        <v>55</v>
      </c>
      <c r="D17" s="101" t="s">
        <v>1342</v>
      </c>
      <c r="E17" s="78" t="s">
        <v>59</v>
      </c>
      <c r="F17" s="80">
        <v>44867.395833333336</v>
      </c>
      <c r="G17" s="80">
        <v>44867.666666666664</v>
      </c>
      <c r="H17" s="78" t="s">
        <v>54</v>
      </c>
      <c r="I17" s="81">
        <f t="shared" si="4"/>
        <v>6.4999999998835847</v>
      </c>
      <c r="J17" s="101" t="s">
        <v>1342</v>
      </c>
      <c r="K17" s="100">
        <v>0</v>
      </c>
      <c r="L17" s="100">
        <v>0</v>
      </c>
      <c r="M17" s="100">
        <v>25</v>
      </c>
      <c r="N17" s="100">
        <v>0</v>
      </c>
      <c r="O17" s="100">
        <v>0</v>
      </c>
      <c r="P17" s="100">
        <v>25</v>
      </c>
      <c r="Q17" s="100">
        <v>0</v>
      </c>
      <c r="R17" s="100">
        <v>0</v>
      </c>
      <c r="S17" s="100">
        <v>0</v>
      </c>
      <c r="T17" s="100">
        <v>25</v>
      </c>
      <c r="U17" s="95">
        <v>0</v>
      </c>
      <c r="V17" s="100">
        <v>45</v>
      </c>
      <c r="W17" s="100"/>
      <c r="X17" s="101"/>
      <c r="Y17" s="102"/>
      <c r="Z17" s="102"/>
      <c r="AA17" s="120">
        <v>1</v>
      </c>
      <c r="AB17" s="94">
        <f t="shared" si="2"/>
        <v>0.29249999999476128</v>
      </c>
    </row>
    <row r="18" spans="1:28" ht="38.25" x14ac:dyDescent="0.3">
      <c r="A18" s="74">
        <f t="shared" si="3"/>
        <v>1123</v>
      </c>
      <c r="B18" s="91" t="s">
        <v>50</v>
      </c>
      <c r="C18" s="95" t="s">
        <v>55</v>
      </c>
      <c r="D18" s="95" t="s">
        <v>211</v>
      </c>
      <c r="E18" s="95">
        <v>0.38</v>
      </c>
      <c r="F18" s="96">
        <v>44868.395833333336</v>
      </c>
      <c r="G18" s="96">
        <v>44868.75</v>
      </c>
      <c r="H18" s="95" t="s">
        <v>54</v>
      </c>
      <c r="I18" s="97">
        <f t="shared" si="0"/>
        <v>8.4999999999417923</v>
      </c>
      <c r="J18" s="95" t="s">
        <v>1343</v>
      </c>
      <c r="K18" s="95">
        <v>0</v>
      </c>
      <c r="L18" s="95">
        <v>0</v>
      </c>
      <c r="M18" s="95">
        <v>16</v>
      </c>
      <c r="N18" s="95">
        <v>0</v>
      </c>
      <c r="O18" s="95">
        <v>0</v>
      </c>
      <c r="P18" s="95">
        <v>16</v>
      </c>
      <c r="Q18" s="95">
        <v>0</v>
      </c>
      <c r="R18" s="95">
        <v>0</v>
      </c>
      <c r="S18" s="95">
        <v>0</v>
      </c>
      <c r="T18" s="95">
        <v>16</v>
      </c>
      <c r="U18" s="95">
        <v>0</v>
      </c>
      <c r="V18" s="95">
        <v>11</v>
      </c>
      <c r="W18" s="95"/>
      <c r="X18" s="95"/>
      <c r="Y18" s="95"/>
      <c r="Z18" s="95"/>
      <c r="AA18" s="119">
        <v>1</v>
      </c>
      <c r="AB18" s="94">
        <f t="shared" si="2"/>
        <v>9.349999999935972E-2</v>
      </c>
    </row>
    <row r="19" spans="1:28" ht="38.25" x14ac:dyDescent="0.3">
      <c r="A19" s="74">
        <f t="shared" si="3"/>
        <v>1124</v>
      </c>
      <c r="B19" s="91" t="s">
        <v>50</v>
      </c>
      <c r="C19" s="95" t="s">
        <v>55</v>
      </c>
      <c r="D19" s="95" t="s">
        <v>656</v>
      </c>
      <c r="E19" s="95">
        <v>0.38</v>
      </c>
      <c r="F19" s="96">
        <v>44868.395833333336</v>
      </c>
      <c r="G19" s="96">
        <v>44868.75</v>
      </c>
      <c r="H19" s="95" t="s">
        <v>54</v>
      </c>
      <c r="I19" s="97">
        <f t="shared" si="0"/>
        <v>8.4999999999417923</v>
      </c>
      <c r="J19" s="95" t="s">
        <v>1312</v>
      </c>
      <c r="K19" s="95">
        <v>0</v>
      </c>
      <c r="L19" s="95">
        <v>0</v>
      </c>
      <c r="M19" s="95">
        <v>102</v>
      </c>
      <c r="N19" s="95">
        <v>0</v>
      </c>
      <c r="O19" s="95">
        <v>0</v>
      </c>
      <c r="P19" s="95">
        <v>102</v>
      </c>
      <c r="Q19" s="95">
        <v>0</v>
      </c>
      <c r="R19" s="95">
        <v>0</v>
      </c>
      <c r="S19" s="95">
        <v>0</v>
      </c>
      <c r="T19" s="95">
        <v>102</v>
      </c>
      <c r="U19" s="95">
        <v>0</v>
      </c>
      <c r="V19" s="95">
        <v>105</v>
      </c>
      <c r="W19" s="95"/>
      <c r="X19" s="95"/>
      <c r="Y19" s="95"/>
      <c r="Z19" s="95"/>
      <c r="AA19" s="119">
        <v>1</v>
      </c>
      <c r="AB19" s="94">
        <f t="shared" si="2"/>
        <v>0.89249999999388818</v>
      </c>
    </row>
    <row r="20" spans="1:28" ht="38.25" x14ac:dyDescent="0.3">
      <c r="A20" s="74">
        <f t="shared" si="3"/>
        <v>1125</v>
      </c>
      <c r="B20" s="91" t="s">
        <v>50</v>
      </c>
      <c r="C20" s="95" t="s">
        <v>55</v>
      </c>
      <c r="D20" s="95" t="s">
        <v>1344</v>
      </c>
      <c r="E20" s="95">
        <v>0.38</v>
      </c>
      <c r="F20" s="96">
        <v>44868.388888888891</v>
      </c>
      <c r="G20" s="96">
        <v>44868.579861111109</v>
      </c>
      <c r="H20" s="95" t="s">
        <v>54</v>
      </c>
      <c r="I20" s="97">
        <f t="shared" si="0"/>
        <v>4.5833333332557231</v>
      </c>
      <c r="J20" s="95" t="s">
        <v>1042</v>
      </c>
      <c r="K20" s="95">
        <v>0</v>
      </c>
      <c r="L20" s="95">
        <v>0</v>
      </c>
      <c r="M20" s="95">
        <v>1</v>
      </c>
      <c r="N20" s="95">
        <v>0</v>
      </c>
      <c r="O20" s="95">
        <v>0</v>
      </c>
      <c r="P20" s="95">
        <v>1</v>
      </c>
      <c r="Q20" s="95">
        <v>0</v>
      </c>
      <c r="R20" s="95">
        <v>0</v>
      </c>
      <c r="S20" s="95">
        <v>0</v>
      </c>
      <c r="T20" s="95">
        <v>1</v>
      </c>
      <c r="U20" s="95">
        <v>0</v>
      </c>
      <c r="V20" s="95">
        <v>11</v>
      </c>
      <c r="W20" s="95"/>
      <c r="X20" s="95"/>
      <c r="Y20" s="95"/>
      <c r="Z20" s="95"/>
      <c r="AA20" s="119">
        <v>1</v>
      </c>
      <c r="AB20" s="94">
        <f t="shared" si="2"/>
        <v>5.0416666665812952E-2</v>
      </c>
    </row>
    <row r="21" spans="1:28" ht="38.25" x14ac:dyDescent="0.3">
      <c r="A21" s="74">
        <f t="shared" si="3"/>
        <v>1126</v>
      </c>
      <c r="B21" s="91" t="s">
        <v>50</v>
      </c>
      <c r="C21" s="95" t="s">
        <v>55</v>
      </c>
      <c r="D21" s="95" t="s">
        <v>1345</v>
      </c>
      <c r="E21" s="95">
        <v>0.38</v>
      </c>
      <c r="F21" s="96">
        <v>44868.583333333336</v>
      </c>
      <c r="G21" s="96">
        <v>44868.690972222219</v>
      </c>
      <c r="H21" s="95" t="s">
        <v>54</v>
      </c>
      <c r="I21" s="97">
        <f t="shared" si="0"/>
        <v>2.5833333331975155</v>
      </c>
      <c r="J21" s="95" t="s">
        <v>1042</v>
      </c>
      <c r="K21" s="95">
        <v>0</v>
      </c>
      <c r="L21" s="95">
        <v>0</v>
      </c>
      <c r="M21" s="95">
        <v>57</v>
      </c>
      <c r="N21" s="95">
        <v>0</v>
      </c>
      <c r="O21" s="95">
        <v>0</v>
      </c>
      <c r="P21" s="95">
        <v>57</v>
      </c>
      <c r="Q21" s="95">
        <v>0</v>
      </c>
      <c r="R21" s="95">
        <v>0</v>
      </c>
      <c r="S21" s="95">
        <v>0</v>
      </c>
      <c r="T21" s="95">
        <v>57</v>
      </c>
      <c r="U21" s="95">
        <v>0</v>
      </c>
      <c r="V21" s="95">
        <v>62</v>
      </c>
      <c r="W21" s="95"/>
      <c r="X21" s="95"/>
      <c r="Y21" s="95"/>
      <c r="Z21" s="95"/>
      <c r="AA21" s="119">
        <v>1</v>
      </c>
      <c r="AB21" s="94">
        <f t="shared" si="2"/>
        <v>0.16016666665824597</v>
      </c>
    </row>
    <row r="22" spans="1:28" ht="38.25" x14ac:dyDescent="0.3">
      <c r="A22" s="74">
        <f t="shared" si="3"/>
        <v>1127</v>
      </c>
      <c r="B22" s="91" t="s">
        <v>50</v>
      </c>
      <c r="C22" s="136" t="s">
        <v>67</v>
      </c>
      <c r="D22" s="136" t="s">
        <v>1346</v>
      </c>
      <c r="E22" s="136" t="s">
        <v>160</v>
      </c>
      <c r="F22" s="136" t="s">
        <v>1347</v>
      </c>
      <c r="G22" s="136" t="s">
        <v>1348</v>
      </c>
      <c r="H22" s="136" t="s">
        <v>72</v>
      </c>
      <c r="I22" s="136">
        <v>1.83</v>
      </c>
      <c r="J22" s="136" t="s">
        <v>163</v>
      </c>
      <c r="K22" s="136">
        <v>0</v>
      </c>
      <c r="L22" s="136">
        <v>0</v>
      </c>
      <c r="M22" s="136">
        <v>87</v>
      </c>
      <c r="N22" s="136">
        <v>0</v>
      </c>
      <c r="O22" s="136">
        <v>0</v>
      </c>
      <c r="P22" s="136">
        <v>87</v>
      </c>
      <c r="Q22" s="136">
        <v>0</v>
      </c>
      <c r="R22" s="136">
        <v>0</v>
      </c>
      <c r="S22" s="136">
        <v>4</v>
      </c>
      <c r="T22" s="136">
        <v>83</v>
      </c>
      <c r="U22" s="95">
        <v>0</v>
      </c>
      <c r="V22" s="136">
        <v>102</v>
      </c>
      <c r="W22" s="136"/>
      <c r="X22" s="136">
        <v>165</v>
      </c>
      <c r="Y22" s="137" t="s">
        <v>113</v>
      </c>
      <c r="Z22" s="137" t="s">
        <v>114</v>
      </c>
      <c r="AA22" s="138">
        <v>1</v>
      </c>
      <c r="AB22" s="94">
        <f t="shared" si="2"/>
        <v>0.18665999999999999</v>
      </c>
    </row>
    <row r="23" spans="1:28" ht="38.25" x14ac:dyDescent="0.3">
      <c r="A23" s="74">
        <f t="shared" si="3"/>
        <v>1128</v>
      </c>
      <c r="B23" s="91" t="s">
        <v>50</v>
      </c>
      <c r="C23" s="100" t="s">
        <v>55</v>
      </c>
      <c r="D23" s="101" t="s">
        <v>1349</v>
      </c>
      <c r="E23" s="78" t="s">
        <v>53</v>
      </c>
      <c r="F23" s="80">
        <v>44868.375</v>
      </c>
      <c r="G23" s="80">
        <v>44868.458333333336</v>
      </c>
      <c r="H23" s="78" t="s">
        <v>54</v>
      </c>
      <c r="I23" s="81">
        <f t="shared" ref="I23" si="5">(ABS(F23-G23)*24)</f>
        <v>2.0000000000582077</v>
      </c>
      <c r="J23" s="101" t="s">
        <v>1349</v>
      </c>
      <c r="K23" s="100">
        <v>0</v>
      </c>
      <c r="L23" s="100">
        <v>0</v>
      </c>
      <c r="M23" s="100">
        <v>9</v>
      </c>
      <c r="N23" s="100">
        <v>0</v>
      </c>
      <c r="O23" s="100">
        <v>0</v>
      </c>
      <c r="P23" s="100">
        <v>9</v>
      </c>
      <c r="Q23" s="100">
        <v>0</v>
      </c>
      <c r="R23" s="100">
        <v>0</v>
      </c>
      <c r="S23" s="100">
        <v>0</v>
      </c>
      <c r="T23" s="100">
        <v>9</v>
      </c>
      <c r="U23" s="95">
        <v>0</v>
      </c>
      <c r="V23" s="100">
        <v>34</v>
      </c>
      <c r="W23" s="100"/>
      <c r="X23" s="101"/>
      <c r="Y23" s="102"/>
      <c r="Z23" s="102"/>
      <c r="AA23" s="120">
        <v>1</v>
      </c>
      <c r="AB23" s="94">
        <f t="shared" si="2"/>
        <v>6.8000000001979061E-2</v>
      </c>
    </row>
    <row r="24" spans="1:28" ht="38.25" x14ac:dyDescent="0.3">
      <c r="A24" s="74">
        <f t="shared" si="3"/>
        <v>1129</v>
      </c>
      <c r="B24" s="91" t="s">
        <v>50</v>
      </c>
      <c r="C24" s="95" t="s">
        <v>55</v>
      </c>
      <c r="D24" s="95" t="s">
        <v>1350</v>
      </c>
      <c r="E24" s="95">
        <v>0.38</v>
      </c>
      <c r="F24" s="96">
        <v>44869.413194444445</v>
      </c>
      <c r="G24" s="96">
        <v>44869.479861111111</v>
      </c>
      <c r="H24" s="95" t="s">
        <v>54</v>
      </c>
      <c r="I24" s="97">
        <f t="shared" si="0"/>
        <v>1.5999999999767169</v>
      </c>
      <c r="J24" s="95" t="s">
        <v>1350</v>
      </c>
      <c r="K24" s="95">
        <v>0</v>
      </c>
      <c r="L24" s="95">
        <v>0</v>
      </c>
      <c r="M24" s="95">
        <v>1</v>
      </c>
      <c r="N24" s="95">
        <v>0</v>
      </c>
      <c r="O24" s="95">
        <v>0</v>
      </c>
      <c r="P24" s="95">
        <v>1</v>
      </c>
      <c r="Q24" s="95">
        <v>0</v>
      </c>
      <c r="R24" s="95">
        <v>0</v>
      </c>
      <c r="S24" s="95">
        <v>0</v>
      </c>
      <c r="T24" s="95">
        <v>1</v>
      </c>
      <c r="U24" s="95">
        <v>0</v>
      </c>
      <c r="V24" s="95">
        <v>18</v>
      </c>
      <c r="W24" s="95"/>
      <c r="X24" s="95"/>
      <c r="Y24" s="95"/>
      <c r="Z24" s="95"/>
      <c r="AA24" s="119">
        <v>1</v>
      </c>
      <c r="AB24" s="94">
        <f t="shared" si="2"/>
        <v>2.8799999999580904E-2</v>
      </c>
    </row>
    <row r="25" spans="1:28" ht="38.25" x14ac:dyDescent="0.3">
      <c r="A25" s="74">
        <f t="shared" si="3"/>
        <v>1130</v>
      </c>
      <c r="B25" s="91" t="s">
        <v>50</v>
      </c>
      <c r="C25" s="136" t="s">
        <v>51</v>
      </c>
      <c r="D25" s="136" t="s">
        <v>1351</v>
      </c>
      <c r="E25" s="136" t="s">
        <v>69</v>
      </c>
      <c r="F25" s="136" t="s">
        <v>1352</v>
      </c>
      <c r="G25" s="136" t="s">
        <v>1353</v>
      </c>
      <c r="H25" s="136" t="s">
        <v>72</v>
      </c>
      <c r="I25" s="136">
        <v>4.25</v>
      </c>
      <c r="J25" s="136" t="s">
        <v>73</v>
      </c>
      <c r="K25" s="136"/>
      <c r="L25" s="136"/>
      <c r="M25" s="136">
        <v>27</v>
      </c>
      <c r="N25" s="136">
        <v>0</v>
      </c>
      <c r="O25" s="136">
        <v>0</v>
      </c>
      <c r="P25" s="136">
        <v>27</v>
      </c>
      <c r="Q25" s="136">
        <v>0</v>
      </c>
      <c r="R25" s="136">
        <v>0</v>
      </c>
      <c r="S25" s="136">
        <v>2</v>
      </c>
      <c r="T25" s="136">
        <v>25</v>
      </c>
      <c r="U25" s="95">
        <v>0</v>
      </c>
      <c r="V25" s="136">
        <v>73</v>
      </c>
      <c r="W25" s="136"/>
      <c r="X25" s="136">
        <v>166</v>
      </c>
      <c r="Y25" s="137" t="s">
        <v>113</v>
      </c>
      <c r="Z25" s="137" t="s">
        <v>114</v>
      </c>
      <c r="AA25" s="138">
        <v>1</v>
      </c>
      <c r="AB25" s="94">
        <f t="shared" si="2"/>
        <v>0.31025000000000003</v>
      </c>
    </row>
    <row r="26" spans="1:28" ht="38.25" x14ac:dyDescent="0.3">
      <c r="A26" s="74">
        <f t="shared" si="3"/>
        <v>1131</v>
      </c>
      <c r="B26" s="91" t="s">
        <v>50</v>
      </c>
      <c r="C26" s="95" t="s">
        <v>55</v>
      </c>
      <c r="D26" s="95" t="s">
        <v>967</v>
      </c>
      <c r="E26" s="95">
        <v>0.38</v>
      </c>
      <c r="F26" s="99">
        <v>44873.625</v>
      </c>
      <c r="G26" s="96">
        <v>44873.656944444447</v>
      </c>
      <c r="H26" s="95" t="s">
        <v>54</v>
      </c>
      <c r="I26" s="97">
        <f t="shared" si="0"/>
        <v>0.76666666672099382</v>
      </c>
      <c r="J26" s="95" t="s">
        <v>967</v>
      </c>
      <c r="K26" s="95">
        <v>0</v>
      </c>
      <c r="L26" s="95">
        <v>0</v>
      </c>
      <c r="M26" s="95">
        <v>3</v>
      </c>
      <c r="N26" s="95">
        <v>0</v>
      </c>
      <c r="O26" s="95">
        <v>0</v>
      </c>
      <c r="P26" s="95">
        <v>3</v>
      </c>
      <c r="Q26" s="95">
        <v>0</v>
      </c>
      <c r="R26" s="95">
        <v>0</v>
      </c>
      <c r="S26" s="95">
        <v>0</v>
      </c>
      <c r="T26" s="95">
        <v>3</v>
      </c>
      <c r="U26" s="95">
        <v>0</v>
      </c>
      <c r="V26" s="95">
        <v>20</v>
      </c>
      <c r="W26" s="95"/>
      <c r="X26" s="95"/>
      <c r="Y26" s="95"/>
      <c r="Z26" s="95"/>
      <c r="AA26" s="119">
        <v>1</v>
      </c>
      <c r="AB26" s="94">
        <f t="shared" si="2"/>
        <v>1.5333333334419877E-2</v>
      </c>
    </row>
    <row r="27" spans="1:28" ht="38.25" x14ac:dyDescent="0.3">
      <c r="A27" s="74">
        <f t="shared" si="3"/>
        <v>1132</v>
      </c>
      <c r="B27" s="91" t="s">
        <v>50</v>
      </c>
      <c r="C27" s="100" t="s">
        <v>55</v>
      </c>
      <c r="D27" s="101" t="s">
        <v>1354</v>
      </c>
      <c r="E27" s="78" t="s">
        <v>59</v>
      </c>
      <c r="F27" s="80">
        <v>44873.395833333336</v>
      </c>
      <c r="G27" s="80">
        <v>44873.645833333336</v>
      </c>
      <c r="H27" s="78" t="s">
        <v>54</v>
      </c>
      <c r="I27" s="81">
        <f t="shared" ref="I27:I29" si="6">(ABS(F27-G27)*24)</f>
        <v>6</v>
      </c>
      <c r="J27" s="101" t="s">
        <v>1354</v>
      </c>
      <c r="K27" s="100">
        <v>0</v>
      </c>
      <c r="L27" s="100">
        <v>0</v>
      </c>
      <c r="M27" s="100">
        <v>30</v>
      </c>
      <c r="N27" s="100">
        <v>0</v>
      </c>
      <c r="O27" s="100">
        <v>0</v>
      </c>
      <c r="P27" s="100">
        <v>30</v>
      </c>
      <c r="Q27" s="100">
        <v>0</v>
      </c>
      <c r="R27" s="100">
        <v>0</v>
      </c>
      <c r="S27" s="100">
        <v>0</v>
      </c>
      <c r="T27" s="100">
        <v>30</v>
      </c>
      <c r="U27" s="95">
        <v>0</v>
      </c>
      <c r="V27" s="100">
        <v>18</v>
      </c>
      <c r="W27" s="100"/>
      <c r="X27" s="101"/>
      <c r="Y27" s="102"/>
      <c r="Z27" s="102"/>
      <c r="AA27" s="120">
        <v>1</v>
      </c>
      <c r="AB27" s="94">
        <f t="shared" si="2"/>
        <v>0.108</v>
      </c>
    </row>
    <row r="28" spans="1:28" ht="38.25" x14ac:dyDescent="0.3">
      <c r="A28" s="74">
        <f t="shared" si="3"/>
        <v>1133</v>
      </c>
      <c r="B28" s="91" t="s">
        <v>50</v>
      </c>
      <c r="C28" s="100" t="s">
        <v>55</v>
      </c>
      <c r="D28" s="101" t="s">
        <v>1355</v>
      </c>
      <c r="E28" s="78" t="s">
        <v>59</v>
      </c>
      <c r="F28" s="80">
        <v>44873.375</v>
      </c>
      <c r="G28" s="80">
        <v>44873.479166666664</v>
      </c>
      <c r="H28" s="78" t="s">
        <v>54</v>
      </c>
      <c r="I28" s="81">
        <f t="shared" si="6"/>
        <v>2.4999999999417923</v>
      </c>
      <c r="J28" s="101" t="s">
        <v>1355</v>
      </c>
      <c r="K28" s="100">
        <v>0</v>
      </c>
      <c r="L28" s="100">
        <v>0</v>
      </c>
      <c r="M28" s="100">
        <v>4</v>
      </c>
      <c r="N28" s="100">
        <v>0</v>
      </c>
      <c r="O28" s="100">
        <v>0</v>
      </c>
      <c r="P28" s="100">
        <v>4</v>
      </c>
      <c r="Q28" s="100">
        <v>0</v>
      </c>
      <c r="R28" s="100">
        <v>0</v>
      </c>
      <c r="S28" s="100">
        <v>0</v>
      </c>
      <c r="T28" s="100">
        <v>4</v>
      </c>
      <c r="U28" s="95">
        <v>0</v>
      </c>
      <c r="V28" s="100">
        <v>10</v>
      </c>
      <c r="W28" s="100"/>
      <c r="X28" s="101"/>
      <c r="Y28" s="102"/>
      <c r="Z28" s="102"/>
      <c r="AA28" s="120">
        <v>1</v>
      </c>
      <c r="AB28" s="94">
        <f t="shared" si="2"/>
        <v>2.4999999999417922E-2</v>
      </c>
    </row>
    <row r="29" spans="1:28" ht="38.25" x14ac:dyDescent="0.3">
      <c r="A29" s="74">
        <f t="shared" si="3"/>
        <v>1134</v>
      </c>
      <c r="B29" s="91" t="s">
        <v>50</v>
      </c>
      <c r="C29" s="100" t="s">
        <v>55</v>
      </c>
      <c r="D29" s="101" t="s">
        <v>784</v>
      </c>
      <c r="E29" s="78" t="s">
        <v>53</v>
      </c>
      <c r="F29" s="80">
        <v>44873.583333333336</v>
      </c>
      <c r="G29" s="80">
        <v>44873.666666666664</v>
      </c>
      <c r="H29" s="78" t="s">
        <v>54</v>
      </c>
      <c r="I29" s="81">
        <f t="shared" si="6"/>
        <v>1.9999999998835847</v>
      </c>
      <c r="J29" s="101" t="s">
        <v>784</v>
      </c>
      <c r="K29" s="100">
        <v>0</v>
      </c>
      <c r="L29" s="100">
        <v>0</v>
      </c>
      <c r="M29" s="100">
        <v>9</v>
      </c>
      <c r="N29" s="100">
        <v>0</v>
      </c>
      <c r="O29" s="100">
        <v>0</v>
      </c>
      <c r="P29" s="100">
        <v>9</v>
      </c>
      <c r="Q29" s="100">
        <v>0</v>
      </c>
      <c r="R29" s="100">
        <v>0</v>
      </c>
      <c r="S29" s="100">
        <v>0</v>
      </c>
      <c r="T29" s="100">
        <v>9</v>
      </c>
      <c r="U29" s="95">
        <v>0</v>
      </c>
      <c r="V29" s="100">
        <v>98</v>
      </c>
      <c r="W29" s="100"/>
      <c r="X29" s="101"/>
      <c r="Y29" s="102"/>
      <c r="Z29" s="102"/>
      <c r="AA29" s="120">
        <v>1</v>
      </c>
      <c r="AB29" s="94">
        <f t="shared" si="2"/>
        <v>0.1959999999885913</v>
      </c>
    </row>
    <row r="30" spans="1:28" ht="38.25" x14ac:dyDescent="0.3">
      <c r="A30" s="74">
        <f t="shared" si="3"/>
        <v>1135</v>
      </c>
      <c r="B30" s="91" t="s">
        <v>50</v>
      </c>
      <c r="C30" s="83" t="s">
        <v>55</v>
      </c>
      <c r="D30" s="83" t="s">
        <v>558</v>
      </c>
      <c r="E30" s="83" t="s">
        <v>59</v>
      </c>
      <c r="F30" s="84">
        <v>44873.556250000001</v>
      </c>
      <c r="G30" s="84">
        <v>44873.618750000001</v>
      </c>
      <c r="H30" s="83" t="s">
        <v>54</v>
      </c>
      <c r="I30" s="85">
        <f t="shared" ref="I30" si="7">(G30-F30)*24</f>
        <v>1.5</v>
      </c>
      <c r="J30" s="83" t="s">
        <v>558</v>
      </c>
      <c r="K30" s="83">
        <v>0</v>
      </c>
      <c r="L30" s="83">
        <v>0</v>
      </c>
      <c r="M30" s="92">
        <v>189</v>
      </c>
      <c r="N30" s="92">
        <v>0</v>
      </c>
      <c r="O30" s="92">
        <v>0</v>
      </c>
      <c r="P30" s="92">
        <v>189</v>
      </c>
      <c r="Q30" s="92">
        <v>0</v>
      </c>
      <c r="R30" s="92">
        <v>0</v>
      </c>
      <c r="S30" s="92">
        <v>0</v>
      </c>
      <c r="T30" s="92">
        <v>189</v>
      </c>
      <c r="U30" s="83">
        <v>0</v>
      </c>
      <c r="V30" s="83">
        <v>161.91999999999999</v>
      </c>
      <c r="W30" s="83"/>
      <c r="X30" s="83"/>
      <c r="Y30" s="83"/>
      <c r="Z30" s="83"/>
      <c r="AA30" s="93">
        <v>1</v>
      </c>
      <c r="AB30" s="94">
        <f t="shared" si="2"/>
        <v>0.24287999999999998</v>
      </c>
    </row>
    <row r="31" spans="1:28" ht="38.25" x14ac:dyDescent="0.3">
      <c r="A31" s="74">
        <f t="shared" si="3"/>
        <v>1136</v>
      </c>
      <c r="B31" s="91" t="s">
        <v>50</v>
      </c>
      <c r="C31" s="95" t="s">
        <v>55</v>
      </c>
      <c r="D31" s="95" t="s">
        <v>1356</v>
      </c>
      <c r="E31" s="95">
        <v>0.38</v>
      </c>
      <c r="F31" s="96">
        <v>44874.604166666664</v>
      </c>
      <c r="G31" s="96">
        <v>44874.708333333336</v>
      </c>
      <c r="H31" s="95" t="s">
        <v>54</v>
      </c>
      <c r="I31" s="97">
        <f t="shared" si="0"/>
        <v>2.5000000001164153</v>
      </c>
      <c r="J31" s="95" t="s">
        <v>1356</v>
      </c>
      <c r="K31" s="95">
        <v>0</v>
      </c>
      <c r="L31" s="95">
        <v>0</v>
      </c>
      <c r="M31" s="95">
        <v>7</v>
      </c>
      <c r="N31" s="95">
        <v>0</v>
      </c>
      <c r="O31" s="95">
        <v>0</v>
      </c>
      <c r="P31" s="95">
        <v>7</v>
      </c>
      <c r="Q31" s="95">
        <v>0</v>
      </c>
      <c r="R31" s="95">
        <v>0</v>
      </c>
      <c r="S31" s="95">
        <v>0</v>
      </c>
      <c r="T31" s="95">
        <v>7</v>
      </c>
      <c r="U31" s="95">
        <v>0</v>
      </c>
      <c r="V31" s="95">
        <v>18</v>
      </c>
      <c r="W31" s="95"/>
      <c r="X31" s="95"/>
      <c r="Y31" s="95"/>
      <c r="Z31" s="95"/>
      <c r="AA31" s="119">
        <v>1</v>
      </c>
      <c r="AB31" s="94">
        <f t="shared" si="2"/>
        <v>4.5000000002095475E-2</v>
      </c>
    </row>
    <row r="32" spans="1:28" ht="38.25" x14ac:dyDescent="0.3">
      <c r="A32" s="74">
        <f t="shared" si="3"/>
        <v>1137</v>
      </c>
      <c r="B32" s="91" t="s">
        <v>50</v>
      </c>
      <c r="C32" s="83" t="s">
        <v>55</v>
      </c>
      <c r="D32" s="83" t="s">
        <v>1357</v>
      </c>
      <c r="E32" s="83">
        <v>0.38</v>
      </c>
      <c r="F32" s="84">
        <v>44874.583333333336</v>
      </c>
      <c r="G32" s="84">
        <v>44874.631944444445</v>
      </c>
      <c r="H32" s="83" t="s">
        <v>54</v>
      </c>
      <c r="I32" s="85">
        <f t="shared" si="0"/>
        <v>1.1666666666278616</v>
      </c>
      <c r="J32" s="83" t="s">
        <v>1357</v>
      </c>
      <c r="K32" s="83">
        <v>0</v>
      </c>
      <c r="L32" s="83">
        <v>0</v>
      </c>
      <c r="M32" s="92">
        <v>2</v>
      </c>
      <c r="N32" s="92">
        <v>0</v>
      </c>
      <c r="O32" s="92">
        <v>0</v>
      </c>
      <c r="P32" s="92">
        <v>2</v>
      </c>
      <c r="Q32" s="92">
        <v>0</v>
      </c>
      <c r="R32" s="92">
        <v>0</v>
      </c>
      <c r="S32" s="92">
        <v>0</v>
      </c>
      <c r="T32" s="92">
        <v>2</v>
      </c>
      <c r="U32" s="83">
        <v>0</v>
      </c>
      <c r="V32" s="83">
        <v>25</v>
      </c>
      <c r="W32" s="83"/>
      <c r="X32" s="83"/>
      <c r="Y32" s="83"/>
      <c r="Z32" s="83"/>
      <c r="AA32" s="93">
        <v>1</v>
      </c>
      <c r="AB32" s="94">
        <f t="shared" si="2"/>
        <v>2.916666666569654E-2</v>
      </c>
    </row>
    <row r="33" spans="1:28" ht="38.25" x14ac:dyDescent="0.3">
      <c r="A33" s="74">
        <f t="shared" si="3"/>
        <v>1138</v>
      </c>
      <c r="B33" s="91" t="s">
        <v>50</v>
      </c>
      <c r="C33" s="100" t="s">
        <v>55</v>
      </c>
      <c r="D33" s="101" t="s">
        <v>1342</v>
      </c>
      <c r="E33" s="78" t="s">
        <v>59</v>
      </c>
      <c r="F33" s="80">
        <v>44875.395833333336</v>
      </c>
      <c r="G33" s="80">
        <v>44875.645833333336</v>
      </c>
      <c r="H33" s="78" t="s">
        <v>54</v>
      </c>
      <c r="I33" s="81">
        <f t="shared" ref="I33" si="8">(ABS(F33-G33)*24)</f>
        <v>6</v>
      </c>
      <c r="J33" s="101" t="s">
        <v>1342</v>
      </c>
      <c r="K33" s="100">
        <v>0</v>
      </c>
      <c r="L33" s="100">
        <v>0</v>
      </c>
      <c r="M33" s="100">
        <v>25</v>
      </c>
      <c r="N33" s="100">
        <v>0</v>
      </c>
      <c r="O33" s="100">
        <v>0</v>
      </c>
      <c r="P33" s="100">
        <v>25</v>
      </c>
      <c r="Q33" s="100">
        <v>0</v>
      </c>
      <c r="R33" s="100">
        <v>0</v>
      </c>
      <c r="S33" s="100">
        <v>0</v>
      </c>
      <c r="T33" s="100">
        <v>25</v>
      </c>
      <c r="U33" s="95">
        <v>0</v>
      </c>
      <c r="V33" s="100">
        <v>45</v>
      </c>
      <c r="W33" s="100"/>
      <c r="X33" s="101"/>
      <c r="Y33" s="102"/>
      <c r="Z33" s="102"/>
      <c r="AA33" s="120">
        <v>1</v>
      </c>
      <c r="AB33" s="94">
        <f t="shared" si="2"/>
        <v>0.27</v>
      </c>
    </row>
    <row r="34" spans="1:28" ht="38.25" x14ac:dyDescent="0.3">
      <c r="A34" s="74">
        <f t="shared" si="3"/>
        <v>1139</v>
      </c>
      <c r="B34" s="91" t="s">
        <v>50</v>
      </c>
      <c r="C34" s="95" t="s">
        <v>55</v>
      </c>
      <c r="D34" s="95" t="s">
        <v>1358</v>
      </c>
      <c r="E34" s="95">
        <v>0.38</v>
      </c>
      <c r="F34" s="96">
        <v>44875.395833333336</v>
      </c>
      <c r="G34" s="96">
        <v>44875.571527777778</v>
      </c>
      <c r="H34" s="95" t="s">
        <v>54</v>
      </c>
      <c r="I34" s="97">
        <f t="shared" si="0"/>
        <v>4.21666666661622</v>
      </c>
      <c r="J34" s="95" t="s">
        <v>1358</v>
      </c>
      <c r="K34" s="95">
        <v>0</v>
      </c>
      <c r="L34" s="95">
        <v>0</v>
      </c>
      <c r="M34" s="95">
        <v>1</v>
      </c>
      <c r="N34" s="95">
        <v>0</v>
      </c>
      <c r="O34" s="95">
        <v>0</v>
      </c>
      <c r="P34" s="95">
        <v>1</v>
      </c>
      <c r="Q34" s="95">
        <v>0</v>
      </c>
      <c r="R34" s="95">
        <v>0</v>
      </c>
      <c r="S34" s="95">
        <v>0</v>
      </c>
      <c r="T34" s="95">
        <v>1</v>
      </c>
      <c r="U34" s="95">
        <v>0</v>
      </c>
      <c r="V34" s="95">
        <v>10</v>
      </c>
      <c r="W34" s="95"/>
      <c r="X34" s="95"/>
      <c r="Y34" s="95"/>
      <c r="Z34" s="95"/>
      <c r="AA34" s="119">
        <v>1</v>
      </c>
      <c r="AB34" s="94">
        <f t="shared" si="2"/>
        <v>4.21666666661622E-2</v>
      </c>
    </row>
    <row r="35" spans="1:28" ht="38.25" x14ac:dyDescent="0.3">
      <c r="A35" s="74">
        <f t="shared" si="3"/>
        <v>1140</v>
      </c>
      <c r="B35" s="91" t="s">
        <v>50</v>
      </c>
      <c r="C35" s="136" t="s">
        <v>67</v>
      </c>
      <c r="D35" s="136" t="s">
        <v>1359</v>
      </c>
      <c r="E35" s="136" t="s">
        <v>69</v>
      </c>
      <c r="F35" s="136" t="s">
        <v>1360</v>
      </c>
      <c r="G35" s="136" t="s">
        <v>1361</v>
      </c>
      <c r="H35" s="136" t="s">
        <v>72</v>
      </c>
      <c r="I35" s="136">
        <v>5.53</v>
      </c>
      <c r="J35" s="136" t="s">
        <v>73</v>
      </c>
      <c r="K35" s="136"/>
      <c r="L35" s="136"/>
      <c r="M35" s="136">
        <v>10</v>
      </c>
      <c r="N35" s="136">
        <v>0</v>
      </c>
      <c r="O35" s="136">
        <v>0</v>
      </c>
      <c r="P35" s="136">
        <v>10</v>
      </c>
      <c r="Q35" s="136">
        <v>0</v>
      </c>
      <c r="R35" s="136">
        <v>0</v>
      </c>
      <c r="S35" s="136">
        <v>4</v>
      </c>
      <c r="T35" s="136">
        <v>6</v>
      </c>
      <c r="U35" s="95">
        <v>0</v>
      </c>
      <c r="V35" s="136">
        <v>120</v>
      </c>
      <c r="W35" s="136"/>
      <c r="X35" s="136">
        <v>167</v>
      </c>
      <c r="Y35" s="136" t="s">
        <v>74</v>
      </c>
      <c r="Z35" s="136"/>
      <c r="AA35" s="138">
        <v>0</v>
      </c>
      <c r="AB35" s="94">
        <f t="shared" si="2"/>
        <v>0.66359999999999997</v>
      </c>
    </row>
    <row r="36" spans="1:28" ht="38.25" x14ac:dyDescent="0.3">
      <c r="A36" s="74">
        <f t="shared" si="3"/>
        <v>1141</v>
      </c>
      <c r="B36" s="91" t="s">
        <v>50</v>
      </c>
      <c r="C36" s="136" t="s">
        <v>67</v>
      </c>
      <c r="D36" s="136" t="s">
        <v>1362</v>
      </c>
      <c r="E36" s="136" t="s">
        <v>160</v>
      </c>
      <c r="F36" s="136" t="s">
        <v>1363</v>
      </c>
      <c r="G36" s="136" t="s">
        <v>1364</v>
      </c>
      <c r="H36" s="136" t="s">
        <v>72</v>
      </c>
      <c r="I36" s="136">
        <v>2.4500000000000002</v>
      </c>
      <c r="J36" s="136" t="s">
        <v>163</v>
      </c>
      <c r="K36" s="136"/>
      <c r="L36" s="136"/>
      <c r="M36" s="136">
        <v>206</v>
      </c>
      <c r="N36" s="136">
        <v>0</v>
      </c>
      <c r="O36" s="136">
        <v>0</v>
      </c>
      <c r="P36" s="136">
        <v>206</v>
      </c>
      <c r="Q36" s="136">
        <v>0</v>
      </c>
      <c r="R36" s="136">
        <v>0</v>
      </c>
      <c r="S36" s="136">
        <v>5</v>
      </c>
      <c r="T36" s="136">
        <v>201</v>
      </c>
      <c r="U36" s="95">
        <v>0</v>
      </c>
      <c r="V36" s="136">
        <v>194</v>
      </c>
      <c r="W36" s="136"/>
      <c r="X36" s="136">
        <v>168</v>
      </c>
      <c r="Y36" s="137" t="s">
        <v>113</v>
      </c>
      <c r="Z36" s="137" t="s">
        <v>114</v>
      </c>
      <c r="AA36" s="138">
        <v>1</v>
      </c>
      <c r="AB36" s="94">
        <f t="shared" si="2"/>
        <v>0.4753</v>
      </c>
    </row>
    <row r="37" spans="1:28" ht="38.25" x14ac:dyDescent="0.3">
      <c r="A37" s="74">
        <f t="shared" si="3"/>
        <v>1142</v>
      </c>
      <c r="B37" s="91" t="s">
        <v>50</v>
      </c>
      <c r="C37" s="83" t="s">
        <v>55</v>
      </c>
      <c r="D37" s="83" t="s">
        <v>146</v>
      </c>
      <c r="E37" s="83" t="s">
        <v>102</v>
      </c>
      <c r="F37" s="84">
        <v>44875.559027777781</v>
      </c>
      <c r="G37" s="84">
        <v>44875.7</v>
      </c>
      <c r="H37" s="83" t="s">
        <v>54</v>
      </c>
      <c r="I37" s="85">
        <f t="shared" ref="I37" si="9">(G37-F37)*24</f>
        <v>3.3833333331858739</v>
      </c>
      <c r="J37" s="83" t="s">
        <v>146</v>
      </c>
      <c r="K37" s="83">
        <v>0</v>
      </c>
      <c r="L37" s="83">
        <v>0</v>
      </c>
      <c r="M37" s="92">
        <v>11</v>
      </c>
      <c r="N37" s="92">
        <v>0</v>
      </c>
      <c r="O37" s="92">
        <v>0</v>
      </c>
      <c r="P37" s="92">
        <v>11</v>
      </c>
      <c r="Q37" s="92">
        <v>0</v>
      </c>
      <c r="R37" s="92">
        <v>0</v>
      </c>
      <c r="S37" s="92">
        <v>0</v>
      </c>
      <c r="T37" s="92">
        <v>11</v>
      </c>
      <c r="U37" s="83">
        <v>0</v>
      </c>
      <c r="V37" s="83">
        <v>53.8</v>
      </c>
      <c r="W37" s="83"/>
      <c r="X37" s="83"/>
      <c r="Y37" s="83"/>
      <c r="Z37" s="83"/>
      <c r="AA37" s="93">
        <v>1</v>
      </c>
      <c r="AB37" s="94">
        <f t="shared" si="2"/>
        <v>0.18202333332540002</v>
      </c>
    </row>
    <row r="38" spans="1:28" ht="38.25" x14ac:dyDescent="0.3">
      <c r="A38" s="74">
        <f t="shared" si="3"/>
        <v>1143</v>
      </c>
      <c r="B38" s="91" t="s">
        <v>50</v>
      </c>
      <c r="C38" s="95" t="s">
        <v>55</v>
      </c>
      <c r="D38" s="95" t="s">
        <v>1365</v>
      </c>
      <c r="E38" s="95">
        <v>0.38</v>
      </c>
      <c r="F38" s="96">
        <v>44876.59375</v>
      </c>
      <c r="G38" s="96">
        <v>44876.635416666664</v>
      </c>
      <c r="H38" s="95" t="s">
        <v>54</v>
      </c>
      <c r="I38" s="97">
        <f t="shared" si="0"/>
        <v>0.99999999994179234</v>
      </c>
      <c r="J38" s="95" t="s">
        <v>1365</v>
      </c>
      <c r="K38" s="95">
        <v>0</v>
      </c>
      <c r="L38" s="95">
        <v>0</v>
      </c>
      <c r="M38" s="95">
        <v>4</v>
      </c>
      <c r="N38" s="95">
        <v>0</v>
      </c>
      <c r="O38" s="95">
        <v>0</v>
      </c>
      <c r="P38" s="95">
        <v>4</v>
      </c>
      <c r="Q38" s="95">
        <v>0</v>
      </c>
      <c r="R38" s="95">
        <v>0</v>
      </c>
      <c r="S38" s="95">
        <v>0</v>
      </c>
      <c r="T38" s="95">
        <v>4</v>
      </c>
      <c r="U38" s="95">
        <v>0</v>
      </c>
      <c r="V38" s="95">
        <v>12</v>
      </c>
      <c r="W38" s="95"/>
      <c r="X38" s="95"/>
      <c r="Y38" s="95"/>
      <c r="Z38" s="95"/>
      <c r="AA38" s="119">
        <v>1</v>
      </c>
      <c r="AB38" s="94">
        <f t="shared" si="2"/>
        <v>1.1999999999301509E-2</v>
      </c>
    </row>
    <row r="39" spans="1:28" ht="38.25" x14ac:dyDescent="0.3">
      <c r="A39" s="74">
        <f t="shared" si="3"/>
        <v>1144</v>
      </c>
      <c r="B39" s="91" t="s">
        <v>50</v>
      </c>
      <c r="C39" s="95" t="s">
        <v>55</v>
      </c>
      <c r="D39" s="95" t="s">
        <v>265</v>
      </c>
      <c r="E39" s="95">
        <v>0.38</v>
      </c>
      <c r="F39" s="96">
        <v>44876.474999999999</v>
      </c>
      <c r="G39" s="96">
        <v>44876.770833333336</v>
      </c>
      <c r="H39" s="95" t="s">
        <v>54</v>
      </c>
      <c r="I39" s="97">
        <f t="shared" si="0"/>
        <v>7.1000000000931323</v>
      </c>
      <c r="J39" s="95" t="s">
        <v>265</v>
      </c>
      <c r="K39" s="95">
        <v>0</v>
      </c>
      <c r="L39" s="95">
        <v>0</v>
      </c>
      <c r="M39" s="95">
        <v>39</v>
      </c>
      <c r="N39" s="95">
        <v>0</v>
      </c>
      <c r="O39" s="95">
        <v>0</v>
      </c>
      <c r="P39" s="95">
        <v>39</v>
      </c>
      <c r="Q39" s="95">
        <v>0</v>
      </c>
      <c r="R39" s="95">
        <v>0</v>
      </c>
      <c r="S39" s="95">
        <v>0</v>
      </c>
      <c r="T39" s="95">
        <v>39</v>
      </c>
      <c r="U39" s="95">
        <v>0</v>
      </c>
      <c r="V39" s="95">
        <v>118</v>
      </c>
      <c r="W39" s="95"/>
      <c r="X39" s="95"/>
      <c r="Y39" s="95"/>
      <c r="Z39" s="95"/>
      <c r="AA39" s="119">
        <v>1</v>
      </c>
      <c r="AB39" s="94">
        <f t="shared" si="2"/>
        <v>0.83780000001098964</v>
      </c>
    </row>
    <row r="40" spans="1:28" ht="38.25" x14ac:dyDescent="0.3">
      <c r="A40" s="74">
        <f t="shared" si="3"/>
        <v>1145</v>
      </c>
      <c r="B40" s="91" t="s">
        <v>50</v>
      </c>
      <c r="C40" s="95" t="s">
        <v>55</v>
      </c>
      <c r="D40" s="95" t="s">
        <v>1366</v>
      </c>
      <c r="E40" s="95">
        <v>0.38</v>
      </c>
      <c r="F40" s="96">
        <v>44876.392361111109</v>
      </c>
      <c r="G40" s="96">
        <v>44876.4375</v>
      </c>
      <c r="H40" s="95" t="s">
        <v>54</v>
      </c>
      <c r="I40" s="97">
        <f t="shared" si="0"/>
        <v>1.0833333333721384</v>
      </c>
      <c r="J40" s="95" t="s">
        <v>1366</v>
      </c>
      <c r="K40" s="95">
        <v>0</v>
      </c>
      <c r="L40" s="95">
        <v>0</v>
      </c>
      <c r="M40" s="95">
        <v>16</v>
      </c>
      <c r="N40" s="95">
        <v>0</v>
      </c>
      <c r="O40" s="95">
        <v>0</v>
      </c>
      <c r="P40" s="95">
        <v>16</v>
      </c>
      <c r="Q40" s="95">
        <v>0</v>
      </c>
      <c r="R40" s="95">
        <v>0</v>
      </c>
      <c r="S40" s="95">
        <v>0</v>
      </c>
      <c r="T40" s="95">
        <v>16</v>
      </c>
      <c r="U40" s="95">
        <v>0</v>
      </c>
      <c r="V40" s="95">
        <v>68</v>
      </c>
      <c r="W40" s="95"/>
      <c r="X40" s="95"/>
      <c r="Y40" s="95"/>
      <c r="Z40" s="95"/>
      <c r="AA40" s="119">
        <v>1</v>
      </c>
      <c r="AB40" s="94">
        <f t="shared" si="2"/>
        <v>7.3666666669305408E-2</v>
      </c>
    </row>
    <row r="41" spans="1:28" ht="38.25" x14ac:dyDescent="0.3">
      <c r="A41" s="74">
        <f t="shared" si="3"/>
        <v>1146</v>
      </c>
      <c r="B41" s="91" t="s">
        <v>50</v>
      </c>
      <c r="C41" s="95" t="s">
        <v>55</v>
      </c>
      <c r="D41" s="95" t="s">
        <v>1367</v>
      </c>
      <c r="E41" s="95">
        <v>0.38</v>
      </c>
      <c r="F41" s="96">
        <v>44876.582638888889</v>
      </c>
      <c r="G41" s="96">
        <v>44876.666666666664</v>
      </c>
      <c r="H41" s="95" t="s">
        <v>54</v>
      </c>
      <c r="I41" s="97">
        <f t="shared" si="0"/>
        <v>2.0166666666045785</v>
      </c>
      <c r="J41" s="95" t="s">
        <v>1367</v>
      </c>
      <c r="K41" s="95">
        <v>0</v>
      </c>
      <c r="L41" s="95">
        <v>0</v>
      </c>
      <c r="M41" s="95">
        <v>50</v>
      </c>
      <c r="N41" s="95">
        <v>0</v>
      </c>
      <c r="O41" s="95">
        <v>0</v>
      </c>
      <c r="P41" s="95">
        <v>50</v>
      </c>
      <c r="Q41" s="95">
        <v>0</v>
      </c>
      <c r="R41" s="95">
        <v>0</v>
      </c>
      <c r="S41" s="95">
        <v>0</v>
      </c>
      <c r="T41" s="95">
        <v>50</v>
      </c>
      <c r="U41" s="95">
        <v>0</v>
      </c>
      <c r="V41" s="95">
        <v>32</v>
      </c>
      <c r="W41" s="95"/>
      <c r="X41" s="95"/>
      <c r="Y41" s="95"/>
      <c r="Z41" s="95"/>
      <c r="AA41" s="119">
        <v>1</v>
      </c>
      <c r="AB41" s="94">
        <f t="shared" si="2"/>
        <v>6.4533333331346518E-2</v>
      </c>
    </row>
    <row r="42" spans="1:28" ht="38.25" x14ac:dyDescent="0.3">
      <c r="A42" s="74">
        <f t="shared" si="3"/>
        <v>1147</v>
      </c>
      <c r="B42" s="91" t="s">
        <v>50</v>
      </c>
      <c r="C42" s="95" t="s">
        <v>55</v>
      </c>
      <c r="D42" s="95" t="s">
        <v>1368</v>
      </c>
      <c r="E42" s="95">
        <v>0.38</v>
      </c>
      <c r="F42" s="96">
        <v>44876.506944444445</v>
      </c>
      <c r="G42" s="99">
        <v>44876.5625</v>
      </c>
      <c r="H42" s="95" t="s">
        <v>54</v>
      </c>
      <c r="I42" s="97">
        <f t="shared" si="0"/>
        <v>1.3333333333139308</v>
      </c>
      <c r="J42" s="95" t="s">
        <v>1368</v>
      </c>
      <c r="K42" s="95">
        <v>0</v>
      </c>
      <c r="L42" s="95">
        <v>0</v>
      </c>
      <c r="M42" s="95">
        <v>28</v>
      </c>
      <c r="N42" s="95">
        <v>0</v>
      </c>
      <c r="O42" s="95">
        <v>0</v>
      </c>
      <c r="P42" s="95">
        <v>28</v>
      </c>
      <c r="Q42" s="95">
        <v>0</v>
      </c>
      <c r="R42" s="95">
        <v>0</v>
      </c>
      <c r="S42" s="95">
        <v>0</v>
      </c>
      <c r="T42" s="95">
        <v>28</v>
      </c>
      <c r="U42" s="95">
        <v>0</v>
      </c>
      <c r="V42" s="95">
        <v>168</v>
      </c>
      <c r="W42" s="95"/>
      <c r="X42" s="95"/>
      <c r="Y42" s="95"/>
      <c r="Z42" s="95"/>
      <c r="AA42" s="119">
        <v>1</v>
      </c>
      <c r="AB42" s="94">
        <f t="shared" si="2"/>
        <v>0.22399999999674036</v>
      </c>
    </row>
    <row r="43" spans="1:28" ht="38.25" x14ac:dyDescent="0.3">
      <c r="A43" s="74">
        <f t="shared" si="3"/>
        <v>1148</v>
      </c>
      <c r="B43" s="91" t="s">
        <v>50</v>
      </c>
      <c r="C43" s="136" t="s">
        <v>67</v>
      </c>
      <c r="D43" s="136" t="s">
        <v>1369</v>
      </c>
      <c r="E43" s="136" t="s">
        <v>160</v>
      </c>
      <c r="F43" s="136" t="s">
        <v>1370</v>
      </c>
      <c r="G43" s="136" t="s">
        <v>1371</v>
      </c>
      <c r="H43" s="136" t="s">
        <v>72</v>
      </c>
      <c r="I43" s="136">
        <v>3.97</v>
      </c>
      <c r="J43" s="136" t="s">
        <v>163</v>
      </c>
      <c r="K43" s="136"/>
      <c r="L43" s="136"/>
      <c r="M43" s="136">
        <v>29</v>
      </c>
      <c r="N43" s="136">
        <v>0</v>
      </c>
      <c r="O43" s="136">
        <v>0</v>
      </c>
      <c r="P43" s="136">
        <v>29</v>
      </c>
      <c r="Q43" s="136">
        <v>0</v>
      </c>
      <c r="R43" s="136">
        <v>0</v>
      </c>
      <c r="S43" s="136">
        <v>4</v>
      </c>
      <c r="T43" s="136">
        <v>25</v>
      </c>
      <c r="U43" s="95">
        <v>0</v>
      </c>
      <c r="V43" s="136">
        <v>62</v>
      </c>
      <c r="W43" s="136"/>
      <c r="X43" s="136">
        <v>169</v>
      </c>
      <c r="Y43" s="136" t="s">
        <v>74</v>
      </c>
      <c r="Z43" s="136"/>
      <c r="AA43" s="138">
        <v>0</v>
      </c>
      <c r="AB43" s="94">
        <f t="shared" si="2"/>
        <v>0.24614000000000003</v>
      </c>
    </row>
    <row r="44" spans="1:28" ht="38.25" x14ac:dyDescent="0.3">
      <c r="A44" s="74">
        <f t="shared" si="3"/>
        <v>1149</v>
      </c>
      <c r="B44" s="91" t="s">
        <v>50</v>
      </c>
      <c r="C44" s="100" t="s">
        <v>55</v>
      </c>
      <c r="D44" s="101" t="s">
        <v>1372</v>
      </c>
      <c r="E44" s="78" t="s">
        <v>59</v>
      </c>
      <c r="F44" s="80">
        <v>44876.583333333336</v>
      </c>
      <c r="G44" s="80">
        <v>44876.6875</v>
      </c>
      <c r="H44" s="78" t="s">
        <v>54</v>
      </c>
      <c r="I44" s="81">
        <f t="shared" ref="I44" si="10">(ABS(F44-G44)*24)</f>
        <v>2.4999999999417923</v>
      </c>
      <c r="J44" s="101" t="s">
        <v>1372</v>
      </c>
      <c r="K44" s="100">
        <v>0</v>
      </c>
      <c r="L44" s="100">
        <v>0</v>
      </c>
      <c r="M44" s="100">
        <v>8</v>
      </c>
      <c r="N44" s="100">
        <v>0</v>
      </c>
      <c r="O44" s="100">
        <v>0</v>
      </c>
      <c r="P44" s="100">
        <v>8</v>
      </c>
      <c r="Q44" s="100">
        <v>0</v>
      </c>
      <c r="R44" s="100">
        <v>0</v>
      </c>
      <c r="S44" s="100">
        <v>0</v>
      </c>
      <c r="T44" s="100">
        <v>8</v>
      </c>
      <c r="U44" s="95">
        <v>0</v>
      </c>
      <c r="V44" s="100">
        <v>165</v>
      </c>
      <c r="W44" s="100"/>
      <c r="X44" s="101"/>
      <c r="Y44" s="102"/>
      <c r="Z44" s="102"/>
      <c r="AA44" s="120">
        <v>1</v>
      </c>
      <c r="AB44" s="94">
        <f t="shared" si="2"/>
        <v>0.41249999999039572</v>
      </c>
    </row>
    <row r="45" spans="1:28" ht="38.25" x14ac:dyDescent="0.3">
      <c r="A45" s="74">
        <f t="shared" si="3"/>
        <v>1150</v>
      </c>
      <c r="B45" s="91" t="s">
        <v>50</v>
      </c>
      <c r="C45" s="83" t="s">
        <v>55</v>
      </c>
      <c r="D45" s="83" t="s">
        <v>1373</v>
      </c>
      <c r="E45" s="83">
        <v>0.38</v>
      </c>
      <c r="F45" s="84">
        <v>44876.395833333336</v>
      </c>
      <c r="G45" s="84">
        <v>44876.465277777781</v>
      </c>
      <c r="H45" s="83" t="s">
        <v>54</v>
      </c>
      <c r="I45" s="85">
        <f t="shared" ref="I45" si="11">(G45-F45)*24</f>
        <v>1.6666666666860692</v>
      </c>
      <c r="J45" s="83" t="s">
        <v>1373</v>
      </c>
      <c r="K45" s="83">
        <v>0</v>
      </c>
      <c r="L45" s="83">
        <v>0</v>
      </c>
      <c r="M45" s="92">
        <v>25</v>
      </c>
      <c r="N45" s="92">
        <v>0</v>
      </c>
      <c r="O45" s="92">
        <v>0</v>
      </c>
      <c r="P45" s="92">
        <v>25</v>
      </c>
      <c r="Q45" s="92">
        <v>0</v>
      </c>
      <c r="R45" s="92">
        <v>0</v>
      </c>
      <c r="S45" s="92">
        <v>0</v>
      </c>
      <c r="T45" s="92">
        <v>25</v>
      </c>
      <c r="U45" s="83">
        <v>0</v>
      </c>
      <c r="V45" s="83">
        <v>41</v>
      </c>
      <c r="W45" s="83"/>
      <c r="X45" s="83"/>
      <c r="Y45" s="83"/>
      <c r="Z45" s="83"/>
      <c r="AA45" s="93">
        <v>1</v>
      </c>
      <c r="AB45" s="94">
        <f t="shared" si="2"/>
        <v>6.8333333334128832E-2</v>
      </c>
    </row>
    <row r="46" spans="1:28" ht="38.25" x14ac:dyDescent="0.3">
      <c r="A46" s="74">
        <f t="shared" si="3"/>
        <v>1151</v>
      </c>
      <c r="B46" s="91" t="s">
        <v>50</v>
      </c>
      <c r="C46" s="95" t="s">
        <v>55</v>
      </c>
      <c r="D46" s="95" t="s">
        <v>263</v>
      </c>
      <c r="E46" s="95">
        <v>0.38</v>
      </c>
      <c r="F46" s="99">
        <v>44879.402777777781</v>
      </c>
      <c r="G46" s="96">
        <v>44879.630555555559</v>
      </c>
      <c r="H46" s="95" t="s">
        <v>54</v>
      </c>
      <c r="I46" s="97">
        <f t="shared" si="0"/>
        <v>5.4666666666744277</v>
      </c>
      <c r="J46" s="95" t="s">
        <v>1374</v>
      </c>
      <c r="K46" s="95">
        <v>0</v>
      </c>
      <c r="L46" s="95">
        <v>0</v>
      </c>
      <c r="M46" s="95">
        <v>96</v>
      </c>
      <c r="N46" s="95">
        <v>0</v>
      </c>
      <c r="O46" s="95">
        <v>0</v>
      </c>
      <c r="P46" s="95">
        <v>96</v>
      </c>
      <c r="Q46" s="95">
        <v>0</v>
      </c>
      <c r="R46" s="95">
        <v>0</v>
      </c>
      <c r="S46" s="95">
        <v>0</v>
      </c>
      <c r="T46" s="95">
        <v>96</v>
      </c>
      <c r="U46" s="95">
        <v>0</v>
      </c>
      <c r="V46" s="95">
        <v>72</v>
      </c>
      <c r="W46" s="95"/>
      <c r="X46" s="95"/>
      <c r="Y46" s="95"/>
      <c r="Z46" s="95"/>
      <c r="AA46" s="119">
        <v>1</v>
      </c>
      <c r="AB46" s="94">
        <f t="shared" si="2"/>
        <v>0.39360000000055878</v>
      </c>
    </row>
    <row r="47" spans="1:28" ht="38.25" x14ac:dyDescent="0.3">
      <c r="A47" s="74">
        <f t="shared" si="3"/>
        <v>1152</v>
      </c>
      <c r="B47" s="91" t="s">
        <v>50</v>
      </c>
      <c r="C47" s="100" t="s">
        <v>55</v>
      </c>
      <c r="D47" s="101" t="s">
        <v>1375</v>
      </c>
      <c r="E47" s="78" t="s">
        <v>53</v>
      </c>
      <c r="F47" s="80">
        <v>44879.375</v>
      </c>
      <c r="G47" s="80">
        <v>44879.5</v>
      </c>
      <c r="H47" s="78" t="s">
        <v>54</v>
      </c>
      <c r="I47" s="81">
        <f t="shared" ref="I47" si="12">(ABS(F47-G47)*24)</f>
        <v>3</v>
      </c>
      <c r="J47" s="101" t="s">
        <v>1375</v>
      </c>
      <c r="K47" s="100">
        <v>0</v>
      </c>
      <c r="L47" s="100">
        <v>0</v>
      </c>
      <c r="M47" s="100">
        <v>5</v>
      </c>
      <c r="N47" s="100">
        <v>0</v>
      </c>
      <c r="O47" s="100">
        <v>0</v>
      </c>
      <c r="P47" s="100">
        <v>5</v>
      </c>
      <c r="Q47" s="100">
        <v>0</v>
      </c>
      <c r="R47" s="100">
        <v>0</v>
      </c>
      <c r="S47" s="100">
        <v>0</v>
      </c>
      <c r="T47" s="100">
        <v>5</v>
      </c>
      <c r="U47" s="95">
        <v>0</v>
      </c>
      <c r="V47" s="100">
        <v>146</v>
      </c>
      <c r="W47" s="100"/>
      <c r="X47" s="101"/>
      <c r="Y47" s="102"/>
      <c r="Z47" s="102"/>
      <c r="AA47" s="120">
        <v>1</v>
      </c>
      <c r="AB47" s="94">
        <f t="shared" si="2"/>
        <v>0.438</v>
      </c>
    </row>
    <row r="48" spans="1:28" ht="38.25" x14ac:dyDescent="0.3">
      <c r="A48" s="74">
        <f t="shared" si="3"/>
        <v>1153</v>
      </c>
      <c r="B48" s="91" t="s">
        <v>50</v>
      </c>
      <c r="C48" s="83" t="s">
        <v>55</v>
      </c>
      <c r="D48" s="83" t="s">
        <v>1376</v>
      </c>
      <c r="E48" s="83" t="s">
        <v>59</v>
      </c>
      <c r="F48" s="84">
        <v>44879.404166666667</v>
      </c>
      <c r="G48" s="84">
        <v>44879.431944444441</v>
      </c>
      <c r="H48" s="83" t="s">
        <v>54</v>
      </c>
      <c r="I48" s="85">
        <f t="shared" ref="I48:I49" si="13">(G48-F48)*24</f>
        <v>0.6666666665696539</v>
      </c>
      <c r="J48" s="83" t="s">
        <v>1376</v>
      </c>
      <c r="K48" s="83">
        <v>0</v>
      </c>
      <c r="L48" s="83">
        <v>0</v>
      </c>
      <c r="M48" s="92">
        <v>13</v>
      </c>
      <c r="N48" s="92">
        <v>0</v>
      </c>
      <c r="O48" s="92">
        <v>0</v>
      </c>
      <c r="P48" s="92">
        <v>13</v>
      </c>
      <c r="Q48" s="92">
        <v>0</v>
      </c>
      <c r="R48" s="92">
        <v>0</v>
      </c>
      <c r="S48" s="92">
        <v>0</v>
      </c>
      <c r="T48" s="92">
        <v>13</v>
      </c>
      <c r="U48" s="83">
        <v>0</v>
      </c>
      <c r="V48" s="83">
        <v>52.5</v>
      </c>
      <c r="W48" s="83"/>
      <c r="X48" s="83"/>
      <c r="Y48" s="83"/>
      <c r="Z48" s="83"/>
      <c r="AA48" s="93">
        <v>1</v>
      </c>
      <c r="AB48" s="94">
        <f t="shared" si="2"/>
        <v>3.4999999994906827E-2</v>
      </c>
    </row>
    <row r="49" spans="1:28" ht="38.25" x14ac:dyDescent="0.3">
      <c r="A49" s="74">
        <f t="shared" si="3"/>
        <v>1154</v>
      </c>
      <c r="B49" s="91" t="s">
        <v>50</v>
      </c>
      <c r="C49" s="83" t="s">
        <v>55</v>
      </c>
      <c r="D49" s="83" t="s">
        <v>1377</v>
      </c>
      <c r="E49" s="83" t="s">
        <v>59</v>
      </c>
      <c r="F49" s="84">
        <v>44879.615972222222</v>
      </c>
      <c r="G49" s="84">
        <v>44879.634027777778</v>
      </c>
      <c r="H49" s="83" t="s">
        <v>54</v>
      </c>
      <c r="I49" s="85">
        <f t="shared" si="13"/>
        <v>0.43333333334885538</v>
      </c>
      <c r="J49" s="83" t="s">
        <v>1377</v>
      </c>
      <c r="K49" s="83">
        <v>0</v>
      </c>
      <c r="L49" s="83">
        <v>0</v>
      </c>
      <c r="M49" s="92">
        <v>21</v>
      </c>
      <c r="N49" s="92">
        <v>0</v>
      </c>
      <c r="O49" s="92">
        <v>0</v>
      </c>
      <c r="P49" s="92">
        <v>21</v>
      </c>
      <c r="Q49" s="92">
        <v>0</v>
      </c>
      <c r="R49" s="92">
        <v>0</v>
      </c>
      <c r="S49" s="92">
        <v>0</v>
      </c>
      <c r="T49" s="92">
        <v>21</v>
      </c>
      <c r="U49" s="83">
        <v>0</v>
      </c>
      <c r="V49" s="83">
        <v>160</v>
      </c>
      <c r="W49" s="83"/>
      <c r="X49" s="83"/>
      <c r="Y49" s="83"/>
      <c r="Z49" s="83"/>
      <c r="AA49" s="93">
        <v>1</v>
      </c>
      <c r="AB49" s="94">
        <f t="shared" si="2"/>
        <v>6.9333333335816857E-2</v>
      </c>
    </row>
    <row r="50" spans="1:28" ht="38.25" x14ac:dyDescent="0.3">
      <c r="A50" s="74">
        <f t="shared" si="3"/>
        <v>1155</v>
      </c>
      <c r="B50" s="91" t="s">
        <v>50</v>
      </c>
      <c r="C50" s="95" t="s">
        <v>55</v>
      </c>
      <c r="D50" s="95" t="s">
        <v>1378</v>
      </c>
      <c r="E50" s="95">
        <v>0.38</v>
      </c>
      <c r="F50" s="96">
        <v>44880.399305555555</v>
      </c>
      <c r="G50" s="96">
        <v>44880.520833333336</v>
      </c>
      <c r="H50" s="95" t="s">
        <v>54</v>
      </c>
      <c r="I50" s="97">
        <f t="shared" si="0"/>
        <v>2.9166666667442769</v>
      </c>
      <c r="J50" s="95" t="s">
        <v>1343</v>
      </c>
      <c r="K50" s="95">
        <v>0</v>
      </c>
      <c r="L50" s="95">
        <v>0</v>
      </c>
      <c r="M50" s="95">
        <v>16</v>
      </c>
      <c r="N50" s="95">
        <v>0</v>
      </c>
      <c r="O50" s="95">
        <v>0</v>
      </c>
      <c r="P50" s="95">
        <v>16</v>
      </c>
      <c r="Q50" s="95">
        <v>0</v>
      </c>
      <c r="R50" s="95">
        <v>0</v>
      </c>
      <c r="S50" s="95">
        <v>0</v>
      </c>
      <c r="T50" s="95">
        <v>16</v>
      </c>
      <c r="U50" s="95">
        <v>0</v>
      </c>
      <c r="V50" s="95">
        <v>11</v>
      </c>
      <c r="W50" s="95"/>
      <c r="X50" s="95"/>
      <c r="Y50" s="95"/>
      <c r="Z50" s="95"/>
      <c r="AA50" s="119">
        <v>1</v>
      </c>
      <c r="AB50" s="94">
        <f t="shared" si="2"/>
        <v>3.2083333334187045E-2</v>
      </c>
    </row>
    <row r="51" spans="1:28" ht="38.25" x14ac:dyDescent="0.3">
      <c r="A51" s="74">
        <f t="shared" si="3"/>
        <v>1156</v>
      </c>
      <c r="B51" s="91" t="s">
        <v>50</v>
      </c>
      <c r="C51" s="95" t="s">
        <v>55</v>
      </c>
      <c r="D51" s="95" t="s">
        <v>656</v>
      </c>
      <c r="E51" s="95">
        <v>0.38</v>
      </c>
      <c r="F51" s="96">
        <v>44880.399305555555</v>
      </c>
      <c r="G51" s="96">
        <v>44880.520833333336</v>
      </c>
      <c r="H51" s="95" t="s">
        <v>54</v>
      </c>
      <c r="I51" s="97">
        <f t="shared" si="0"/>
        <v>2.9166666667442769</v>
      </c>
      <c r="J51" s="95" t="s">
        <v>1331</v>
      </c>
      <c r="K51" s="95">
        <v>0</v>
      </c>
      <c r="L51" s="95">
        <v>0</v>
      </c>
      <c r="M51" s="95">
        <v>67</v>
      </c>
      <c r="N51" s="95">
        <v>0</v>
      </c>
      <c r="O51" s="95">
        <v>0</v>
      </c>
      <c r="P51" s="95">
        <v>67</v>
      </c>
      <c r="Q51" s="95">
        <v>0</v>
      </c>
      <c r="R51" s="95">
        <v>0</v>
      </c>
      <c r="S51" s="95">
        <v>0</v>
      </c>
      <c r="T51" s="95">
        <v>67</v>
      </c>
      <c r="U51" s="95">
        <v>0</v>
      </c>
      <c r="V51" s="95">
        <v>75</v>
      </c>
      <c r="W51" s="95"/>
      <c r="X51" s="95"/>
      <c r="Y51" s="95"/>
      <c r="Z51" s="95"/>
      <c r="AA51" s="119">
        <v>1</v>
      </c>
      <c r="AB51" s="94">
        <f t="shared" si="2"/>
        <v>0.21875000000582076</v>
      </c>
    </row>
    <row r="52" spans="1:28" ht="38.25" x14ac:dyDescent="0.3">
      <c r="A52" s="74">
        <f t="shared" si="3"/>
        <v>1157</v>
      </c>
      <c r="B52" s="91" t="s">
        <v>50</v>
      </c>
      <c r="C52" s="73" t="s">
        <v>75</v>
      </c>
      <c r="D52" s="95" t="s">
        <v>1379</v>
      </c>
      <c r="E52" s="95">
        <v>0.38</v>
      </c>
      <c r="F52" s="96">
        <v>44880.465277777781</v>
      </c>
      <c r="G52" s="96">
        <v>44880.487500000003</v>
      </c>
      <c r="H52" s="95" t="s">
        <v>54</v>
      </c>
      <c r="I52" s="97">
        <f t="shared" si="0"/>
        <v>0.53333333332557231</v>
      </c>
      <c r="J52" s="95" t="s">
        <v>1380</v>
      </c>
      <c r="K52" s="95">
        <v>0</v>
      </c>
      <c r="L52" s="95">
        <v>0</v>
      </c>
      <c r="M52" s="95">
        <v>1</v>
      </c>
      <c r="N52" s="95">
        <v>0</v>
      </c>
      <c r="O52" s="95">
        <v>0</v>
      </c>
      <c r="P52" s="95">
        <v>1</v>
      </c>
      <c r="Q52" s="95">
        <v>0</v>
      </c>
      <c r="R52" s="95">
        <v>0</v>
      </c>
      <c r="S52" s="95">
        <v>0</v>
      </c>
      <c r="T52" s="95">
        <v>1</v>
      </c>
      <c r="U52" s="95">
        <v>0</v>
      </c>
      <c r="V52" s="95">
        <v>66</v>
      </c>
      <c r="W52" s="95"/>
      <c r="X52" s="95"/>
      <c r="Y52" s="95"/>
      <c r="Z52" s="95"/>
      <c r="AA52" s="119">
        <v>1</v>
      </c>
      <c r="AB52" s="94">
        <f t="shared" si="2"/>
        <v>3.5199999999487773E-2</v>
      </c>
    </row>
    <row r="53" spans="1:28" ht="38.25" x14ac:dyDescent="0.3">
      <c r="A53" s="74">
        <f t="shared" si="3"/>
        <v>1158</v>
      </c>
      <c r="B53" s="91" t="s">
        <v>50</v>
      </c>
      <c r="C53" s="95" t="s">
        <v>55</v>
      </c>
      <c r="D53" s="95" t="s">
        <v>1381</v>
      </c>
      <c r="E53" s="95">
        <v>0.38</v>
      </c>
      <c r="F53" s="96">
        <v>44880.618055555555</v>
      </c>
      <c r="G53" s="96">
        <v>44880.643055555556</v>
      </c>
      <c r="H53" s="95" t="s">
        <v>54</v>
      </c>
      <c r="I53" s="97">
        <f t="shared" si="0"/>
        <v>0.6000000000349246</v>
      </c>
      <c r="J53" s="95" t="s">
        <v>1382</v>
      </c>
      <c r="K53" s="95">
        <v>0</v>
      </c>
      <c r="L53" s="95">
        <v>0</v>
      </c>
      <c r="M53" s="95">
        <v>18</v>
      </c>
      <c r="N53" s="95">
        <v>0</v>
      </c>
      <c r="O53" s="95">
        <v>0</v>
      </c>
      <c r="P53" s="95">
        <v>18</v>
      </c>
      <c r="Q53" s="95">
        <v>0</v>
      </c>
      <c r="R53" s="95">
        <v>0</v>
      </c>
      <c r="S53" s="95">
        <v>0</v>
      </c>
      <c r="T53" s="95">
        <v>18</v>
      </c>
      <c r="U53" s="95">
        <v>0</v>
      </c>
      <c r="V53" s="95">
        <v>13</v>
      </c>
      <c r="W53" s="95"/>
      <c r="X53" s="95"/>
      <c r="Y53" s="95"/>
      <c r="Z53" s="95"/>
      <c r="AA53" s="119">
        <v>1</v>
      </c>
      <c r="AB53" s="94">
        <f t="shared" si="2"/>
        <v>7.8000000004540201E-3</v>
      </c>
    </row>
    <row r="54" spans="1:28" ht="38.25" x14ac:dyDescent="0.3">
      <c r="A54" s="74">
        <f t="shared" si="3"/>
        <v>1159</v>
      </c>
      <c r="B54" s="91" t="s">
        <v>50</v>
      </c>
      <c r="C54" s="95" t="s">
        <v>55</v>
      </c>
      <c r="D54" s="95" t="s">
        <v>1383</v>
      </c>
      <c r="E54" s="95">
        <v>0.38</v>
      </c>
      <c r="F54" s="96">
        <v>44880.590277777781</v>
      </c>
      <c r="G54" s="96">
        <v>44880.611111111109</v>
      </c>
      <c r="H54" s="95" t="s">
        <v>54</v>
      </c>
      <c r="I54" s="97">
        <f t="shared" si="0"/>
        <v>0.49999999988358468</v>
      </c>
      <c r="J54" s="95" t="s">
        <v>1383</v>
      </c>
      <c r="K54" s="95">
        <v>0</v>
      </c>
      <c r="L54" s="95">
        <v>0</v>
      </c>
      <c r="M54" s="95">
        <v>78</v>
      </c>
      <c r="N54" s="95">
        <v>0</v>
      </c>
      <c r="O54" s="95">
        <v>0</v>
      </c>
      <c r="P54" s="95">
        <v>78</v>
      </c>
      <c r="Q54" s="95">
        <v>0</v>
      </c>
      <c r="R54" s="95">
        <v>0</v>
      </c>
      <c r="S54" s="95">
        <v>0</v>
      </c>
      <c r="T54" s="95">
        <v>78</v>
      </c>
      <c r="U54" s="95">
        <v>0</v>
      </c>
      <c r="V54" s="95">
        <v>46</v>
      </c>
      <c r="W54" s="95"/>
      <c r="X54" s="95"/>
      <c r="Y54" s="95"/>
      <c r="Z54" s="95"/>
      <c r="AA54" s="119">
        <v>1</v>
      </c>
      <c r="AB54" s="94">
        <f t="shared" si="2"/>
        <v>2.2999999994644894E-2</v>
      </c>
    </row>
    <row r="55" spans="1:28" ht="38.25" x14ac:dyDescent="0.3">
      <c r="A55" s="74">
        <f t="shared" si="3"/>
        <v>1160</v>
      </c>
      <c r="B55" s="91" t="s">
        <v>50</v>
      </c>
      <c r="C55" s="100" t="s">
        <v>55</v>
      </c>
      <c r="D55" s="101" t="s">
        <v>1384</v>
      </c>
      <c r="E55" s="78" t="s">
        <v>59</v>
      </c>
      <c r="F55" s="80">
        <v>44880.416666666664</v>
      </c>
      <c r="G55" s="80">
        <v>44880.513888888891</v>
      </c>
      <c r="H55" s="78" t="s">
        <v>54</v>
      </c>
      <c r="I55" s="81">
        <f t="shared" ref="I55:I56" si="14">(ABS(F55-G55)*24)</f>
        <v>2.3333333334303461</v>
      </c>
      <c r="J55" s="101" t="s">
        <v>1384</v>
      </c>
      <c r="K55" s="100">
        <v>0</v>
      </c>
      <c r="L55" s="100">
        <v>0</v>
      </c>
      <c r="M55" s="100">
        <v>10</v>
      </c>
      <c r="N55" s="100">
        <v>0</v>
      </c>
      <c r="O55" s="100">
        <v>0</v>
      </c>
      <c r="P55" s="100">
        <v>10</v>
      </c>
      <c r="Q55" s="100">
        <v>0</v>
      </c>
      <c r="R55" s="100">
        <v>0</v>
      </c>
      <c r="S55" s="100">
        <v>0</v>
      </c>
      <c r="T55" s="100">
        <v>10</v>
      </c>
      <c r="U55" s="95">
        <v>0</v>
      </c>
      <c r="V55" s="100">
        <v>195</v>
      </c>
      <c r="W55" s="100"/>
      <c r="X55" s="101"/>
      <c r="Y55" s="102"/>
      <c r="Z55" s="102"/>
      <c r="AA55" s="120">
        <v>1</v>
      </c>
      <c r="AB55" s="94">
        <f t="shared" si="2"/>
        <v>0.45500000001891749</v>
      </c>
    </row>
    <row r="56" spans="1:28" ht="38.25" x14ac:dyDescent="0.3">
      <c r="A56" s="74">
        <f t="shared" si="3"/>
        <v>1161</v>
      </c>
      <c r="B56" s="91" t="s">
        <v>50</v>
      </c>
      <c r="C56" s="100" t="s">
        <v>55</v>
      </c>
      <c r="D56" s="101" t="s">
        <v>1385</v>
      </c>
      <c r="E56" s="78" t="s">
        <v>59</v>
      </c>
      <c r="F56" s="80">
        <v>44880.597222222219</v>
      </c>
      <c r="G56" s="80">
        <v>44880.652777777781</v>
      </c>
      <c r="H56" s="78" t="s">
        <v>54</v>
      </c>
      <c r="I56" s="81">
        <f t="shared" si="14"/>
        <v>1.3333333334885538</v>
      </c>
      <c r="J56" s="101" t="s">
        <v>1386</v>
      </c>
      <c r="K56" s="100">
        <v>0</v>
      </c>
      <c r="L56" s="100">
        <v>0</v>
      </c>
      <c r="M56" s="100">
        <v>50</v>
      </c>
      <c r="N56" s="100">
        <v>0</v>
      </c>
      <c r="O56" s="100">
        <v>0</v>
      </c>
      <c r="P56" s="100">
        <v>50</v>
      </c>
      <c r="Q56" s="100">
        <v>0</v>
      </c>
      <c r="R56" s="100">
        <v>0</v>
      </c>
      <c r="S56" s="100">
        <v>0</v>
      </c>
      <c r="T56" s="100">
        <v>50</v>
      </c>
      <c r="U56" s="95">
        <v>0</v>
      </c>
      <c r="V56" s="100">
        <v>72</v>
      </c>
      <c r="W56" s="100"/>
      <c r="X56" s="101"/>
      <c r="Y56" s="102"/>
      <c r="Z56" s="102"/>
      <c r="AA56" s="120">
        <v>1</v>
      </c>
      <c r="AB56" s="94">
        <f t="shared" si="2"/>
        <v>9.6000000011175868E-2</v>
      </c>
    </row>
    <row r="57" spans="1:28" ht="38.25" x14ac:dyDescent="0.3">
      <c r="A57" s="74">
        <f t="shared" si="3"/>
        <v>1162</v>
      </c>
      <c r="B57" s="91" t="s">
        <v>50</v>
      </c>
      <c r="C57" s="83" t="s">
        <v>55</v>
      </c>
      <c r="D57" s="83" t="s">
        <v>1387</v>
      </c>
      <c r="E57" s="83" t="s">
        <v>59</v>
      </c>
      <c r="F57" s="84">
        <v>44880.40625</v>
      </c>
      <c r="G57" s="84">
        <v>44880.679166666669</v>
      </c>
      <c r="H57" s="83" t="s">
        <v>54</v>
      </c>
      <c r="I57" s="85">
        <f t="shared" ref="I57" si="15">(G57-F57)*24</f>
        <v>6.5500000000465661</v>
      </c>
      <c r="J57" s="83" t="s">
        <v>1387</v>
      </c>
      <c r="K57" s="83">
        <v>0</v>
      </c>
      <c r="L57" s="83">
        <v>0</v>
      </c>
      <c r="M57" s="92">
        <v>76</v>
      </c>
      <c r="N57" s="92">
        <v>0</v>
      </c>
      <c r="O57" s="92">
        <v>0</v>
      </c>
      <c r="P57" s="92">
        <v>76</v>
      </c>
      <c r="Q57" s="92">
        <v>0</v>
      </c>
      <c r="R57" s="92">
        <v>0</v>
      </c>
      <c r="S57" s="92">
        <v>0</v>
      </c>
      <c r="T57" s="92">
        <v>76</v>
      </c>
      <c r="U57" s="83">
        <v>0</v>
      </c>
      <c r="V57" s="83">
        <v>62.7</v>
      </c>
      <c r="W57" s="83"/>
      <c r="X57" s="83"/>
      <c r="Y57" s="83"/>
      <c r="Z57" s="83"/>
      <c r="AA57" s="93">
        <v>1</v>
      </c>
      <c r="AB57" s="94">
        <f t="shared" si="2"/>
        <v>0.41068500000291969</v>
      </c>
    </row>
    <row r="58" spans="1:28" ht="38.25" x14ac:dyDescent="0.3">
      <c r="A58" s="74">
        <f t="shared" si="3"/>
        <v>1163</v>
      </c>
      <c r="B58" s="91" t="s">
        <v>50</v>
      </c>
      <c r="C58" s="95" t="s">
        <v>55</v>
      </c>
      <c r="D58" s="95" t="s">
        <v>468</v>
      </c>
      <c r="E58" s="95">
        <v>0.38</v>
      </c>
      <c r="F58" s="99">
        <v>44881.394444444442</v>
      </c>
      <c r="G58" s="96">
        <v>44881.5</v>
      </c>
      <c r="H58" s="95" t="s">
        <v>54</v>
      </c>
      <c r="I58" s="97">
        <f t="shared" si="0"/>
        <v>2.53333333338378</v>
      </c>
      <c r="J58" s="95" t="s">
        <v>1388</v>
      </c>
      <c r="K58" s="95">
        <v>0</v>
      </c>
      <c r="L58" s="95">
        <v>0</v>
      </c>
      <c r="M58" s="95">
        <v>87</v>
      </c>
      <c r="N58" s="95">
        <v>0</v>
      </c>
      <c r="O58" s="95">
        <v>0</v>
      </c>
      <c r="P58" s="95">
        <v>87</v>
      </c>
      <c r="Q58" s="95">
        <v>0</v>
      </c>
      <c r="R58" s="95">
        <v>0</v>
      </c>
      <c r="S58" s="95">
        <v>0</v>
      </c>
      <c r="T58" s="95">
        <v>87</v>
      </c>
      <c r="U58" s="95">
        <v>0</v>
      </c>
      <c r="V58" s="95">
        <v>25</v>
      </c>
      <c r="W58" s="95"/>
      <c r="X58" s="95"/>
      <c r="Y58" s="95"/>
      <c r="Z58" s="95"/>
      <c r="AA58" s="119">
        <v>1</v>
      </c>
      <c r="AB58" s="94">
        <f t="shared" si="2"/>
        <v>6.3333333334594497E-2</v>
      </c>
    </row>
    <row r="59" spans="1:28" ht="38.25" x14ac:dyDescent="0.3">
      <c r="A59" s="74">
        <f t="shared" si="3"/>
        <v>1164</v>
      </c>
      <c r="B59" s="91" t="s">
        <v>50</v>
      </c>
      <c r="C59" s="95" t="s">
        <v>55</v>
      </c>
      <c r="D59" s="95" t="s">
        <v>1168</v>
      </c>
      <c r="E59" s="95">
        <v>0.38</v>
      </c>
      <c r="F59" s="96">
        <v>44881.567361111112</v>
      </c>
      <c r="G59" s="96">
        <v>44881.694444444445</v>
      </c>
      <c r="H59" s="95" t="s">
        <v>54</v>
      </c>
      <c r="I59" s="97">
        <f t="shared" si="0"/>
        <v>3.0499999999883585</v>
      </c>
      <c r="J59" s="95" t="s">
        <v>1389</v>
      </c>
      <c r="K59" s="95">
        <v>0</v>
      </c>
      <c r="L59" s="95">
        <v>0</v>
      </c>
      <c r="M59" s="95">
        <v>43</v>
      </c>
      <c r="N59" s="95">
        <v>0</v>
      </c>
      <c r="O59" s="95">
        <v>0</v>
      </c>
      <c r="P59" s="95">
        <v>43</v>
      </c>
      <c r="Q59" s="95">
        <v>0</v>
      </c>
      <c r="R59" s="95">
        <v>0</v>
      </c>
      <c r="S59" s="95">
        <v>0</v>
      </c>
      <c r="T59" s="95">
        <v>43</v>
      </c>
      <c r="U59" s="95">
        <v>0</v>
      </c>
      <c r="V59" s="95">
        <v>30</v>
      </c>
      <c r="W59" s="95"/>
      <c r="X59" s="95"/>
      <c r="Y59" s="95"/>
      <c r="Z59" s="95"/>
      <c r="AA59" s="119">
        <v>1</v>
      </c>
      <c r="AB59" s="94">
        <f t="shared" si="2"/>
        <v>9.149999999965075E-2</v>
      </c>
    </row>
    <row r="60" spans="1:28" ht="38.25" x14ac:dyDescent="0.3">
      <c r="A60" s="74">
        <f t="shared" si="3"/>
        <v>1165</v>
      </c>
      <c r="B60" s="91" t="s">
        <v>50</v>
      </c>
      <c r="C60" s="95" t="s">
        <v>55</v>
      </c>
      <c r="D60" s="95" t="s">
        <v>189</v>
      </c>
      <c r="E60" s="95">
        <v>0.38</v>
      </c>
      <c r="F60" s="96">
        <v>44881.602777777778</v>
      </c>
      <c r="G60" s="96">
        <v>44881.645833333336</v>
      </c>
      <c r="H60" s="95" t="s">
        <v>54</v>
      </c>
      <c r="I60" s="97">
        <f t="shared" si="0"/>
        <v>1.03333333338378</v>
      </c>
      <c r="J60" s="95" t="s">
        <v>1390</v>
      </c>
      <c r="K60" s="95">
        <v>0</v>
      </c>
      <c r="L60" s="95">
        <v>0</v>
      </c>
      <c r="M60" s="95">
        <v>6</v>
      </c>
      <c r="N60" s="95">
        <v>0</v>
      </c>
      <c r="O60" s="95">
        <v>0</v>
      </c>
      <c r="P60" s="95">
        <v>6</v>
      </c>
      <c r="Q60" s="95">
        <v>0</v>
      </c>
      <c r="R60" s="95">
        <v>0</v>
      </c>
      <c r="S60" s="95">
        <v>0</v>
      </c>
      <c r="T60" s="95">
        <v>6</v>
      </c>
      <c r="U60" s="95">
        <v>0</v>
      </c>
      <c r="V60" s="95">
        <v>12</v>
      </c>
      <c r="W60" s="95"/>
      <c r="X60" s="95"/>
      <c r="Y60" s="95"/>
      <c r="Z60" s="95"/>
      <c r="AA60" s="119">
        <v>1</v>
      </c>
      <c r="AB60" s="94">
        <f t="shared" si="2"/>
        <v>1.2400000000605359E-2</v>
      </c>
    </row>
    <row r="61" spans="1:28" ht="38.25" x14ac:dyDescent="0.3">
      <c r="A61" s="74">
        <f t="shared" si="3"/>
        <v>1166</v>
      </c>
      <c r="B61" s="91" t="s">
        <v>50</v>
      </c>
      <c r="C61" s="100" t="s">
        <v>55</v>
      </c>
      <c r="D61" s="101" t="s">
        <v>1391</v>
      </c>
      <c r="E61" s="78" t="s">
        <v>53</v>
      </c>
      <c r="F61" s="80">
        <v>44881.625</v>
      </c>
      <c r="G61" s="80">
        <v>44881.6875</v>
      </c>
      <c r="H61" s="78" t="s">
        <v>54</v>
      </c>
      <c r="I61" s="81">
        <f t="shared" ref="I61" si="16">(ABS(F61-G61)*24)</f>
        <v>1.5</v>
      </c>
      <c r="J61" s="101" t="s">
        <v>1391</v>
      </c>
      <c r="K61" s="100">
        <v>0</v>
      </c>
      <c r="L61" s="100">
        <v>0</v>
      </c>
      <c r="M61" s="100">
        <v>19</v>
      </c>
      <c r="N61" s="100">
        <v>0</v>
      </c>
      <c r="O61" s="100">
        <v>0</v>
      </c>
      <c r="P61" s="100">
        <v>19</v>
      </c>
      <c r="Q61" s="100">
        <v>0</v>
      </c>
      <c r="R61" s="100">
        <v>0</v>
      </c>
      <c r="S61" s="100">
        <v>0</v>
      </c>
      <c r="T61" s="100">
        <v>19</v>
      </c>
      <c r="U61" s="95">
        <v>0</v>
      </c>
      <c r="V61" s="100">
        <v>18</v>
      </c>
      <c r="W61" s="100"/>
      <c r="X61" s="101"/>
      <c r="Y61" s="102"/>
      <c r="Z61" s="102"/>
      <c r="AA61" s="120">
        <v>1</v>
      </c>
      <c r="AB61" s="94">
        <f t="shared" si="2"/>
        <v>2.7E-2</v>
      </c>
    </row>
    <row r="62" spans="1:28" ht="38.25" x14ac:dyDescent="0.3">
      <c r="A62" s="74">
        <f t="shared" si="3"/>
        <v>1167</v>
      </c>
      <c r="B62" s="91" t="s">
        <v>50</v>
      </c>
      <c r="C62" s="83" t="s">
        <v>55</v>
      </c>
      <c r="D62" s="83" t="s">
        <v>1392</v>
      </c>
      <c r="E62" s="83">
        <v>0.38</v>
      </c>
      <c r="F62" s="84">
        <v>44881.386111111111</v>
      </c>
      <c r="G62" s="84">
        <v>44881.472222222219</v>
      </c>
      <c r="H62" s="83" t="s">
        <v>54</v>
      </c>
      <c r="I62" s="85">
        <f t="shared" ref="I62:I63" si="17">(G62-F62)*24</f>
        <v>2.066666666592937</v>
      </c>
      <c r="J62" s="83" t="s">
        <v>1392</v>
      </c>
      <c r="K62" s="83">
        <v>0</v>
      </c>
      <c r="L62" s="83">
        <v>0</v>
      </c>
      <c r="M62" s="92">
        <v>69</v>
      </c>
      <c r="N62" s="92">
        <v>0</v>
      </c>
      <c r="O62" s="92">
        <v>0</v>
      </c>
      <c r="P62" s="92">
        <v>69</v>
      </c>
      <c r="Q62" s="92">
        <v>0</v>
      </c>
      <c r="R62" s="92">
        <v>0</v>
      </c>
      <c r="S62" s="92">
        <v>0</v>
      </c>
      <c r="T62" s="92">
        <v>69</v>
      </c>
      <c r="U62" s="83">
        <v>0</v>
      </c>
      <c r="V62" s="83">
        <v>67.8</v>
      </c>
      <c r="W62" s="83"/>
      <c r="X62" s="83"/>
      <c r="Y62" s="83"/>
      <c r="Z62" s="83"/>
      <c r="AA62" s="93">
        <v>1</v>
      </c>
      <c r="AB62" s="94">
        <f t="shared" si="2"/>
        <v>0.1401199999950011</v>
      </c>
    </row>
    <row r="63" spans="1:28" ht="38.25" x14ac:dyDescent="0.3">
      <c r="A63" s="74">
        <f t="shared" si="3"/>
        <v>1168</v>
      </c>
      <c r="B63" s="91" t="s">
        <v>50</v>
      </c>
      <c r="C63" s="83" t="s">
        <v>55</v>
      </c>
      <c r="D63" s="83" t="s">
        <v>1393</v>
      </c>
      <c r="E63" s="83">
        <v>0.38</v>
      </c>
      <c r="F63" s="84">
        <v>44881.572916666664</v>
      </c>
      <c r="G63" s="84">
        <v>44881.668749999997</v>
      </c>
      <c r="H63" s="83" t="s">
        <v>54</v>
      </c>
      <c r="I63" s="85">
        <f t="shared" si="17"/>
        <v>2.2999999999883585</v>
      </c>
      <c r="J63" s="83" t="s">
        <v>1393</v>
      </c>
      <c r="K63" s="83">
        <v>0</v>
      </c>
      <c r="L63" s="83">
        <v>0</v>
      </c>
      <c r="M63" s="92">
        <v>23</v>
      </c>
      <c r="N63" s="92">
        <v>0</v>
      </c>
      <c r="O63" s="92">
        <v>0</v>
      </c>
      <c r="P63" s="92">
        <v>23</v>
      </c>
      <c r="Q63" s="92">
        <v>0</v>
      </c>
      <c r="R63" s="92">
        <v>0</v>
      </c>
      <c r="S63" s="92">
        <v>0</v>
      </c>
      <c r="T63" s="92">
        <v>23</v>
      </c>
      <c r="U63" s="83">
        <v>0</v>
      </c>
      <c r="V63" s="83">
        <v>35</v>
      </c>
      <c r="W63" s="83"/>
      <c r="X63" s="83"/>
      <c r="Y63" s="83"/>
      <c r="Z63" s="83"/>
      <c r="AA63" s="93">
        <v>1</v>
      </c>
      <c r="AB63" s="94">
        <f t="shared" si="2"/>
        <v>8.049999999959255E-2</v>
      </c>
    </row>
    <row r="64" spans="1:28" ht="38.25" x14ac:dyDescent="0.3">
      <c r="A64" s="74">
        <f t="shared" si="3"/>
        <v>1169</v>
      </c>
      <c r="B64" s="91" t="s">
        <v>50</v>
      </c>
      <c r="C64" s="95" t="s">
        <v>55</v>
      </c>
      <c r="D64" s="95" t="s">
        <v>1394</v>
      </c>
      <c r="E64" s="95">
        <v>0.38</v>
      </c>
      <c r="F64" s="96">
        <v>44882.372916666667</v>
      </c>
      <c r="G64" s="96">
        <v>44882.5</v>
      </c>
      <c r="H64" s="95" t="s">
        <v>54</v>
      </c>
      <c r="I64" s="97">
        <f t="shared" si="0"/>
        <v>3.0499999999883585</v>
      </c>
      <c r="J64" s="95" t="s">
        <v>1395</v>
      </c>
      <c r="K64" s="95">
        <v>0</v>
      </c>
      <c r="L64" s="95">
        <v>0</v>
      </c>
      <c r="M64" s="95">
        <v>84</v>
      </c>
      <c r="N64" s="95">
        <v>0</v>
      </c>
      <c r="O64" s="95">
        <v>0</v>
      </c>
      <c r="P64" s="95">
        <v>84</v>
      </c>
      <c r="Q64" s="95">
        <v>0</v>
      </c>
      <c r="R64" s="95">
        <v>0</v>
      </c>
      <c r="S64" s="95">
        <v>0</v>
      </c>
      <c r="T64" s="95">
        <v>84</v>
      </c>
      <c r="U64" s="95">
        <v>0</v>
      </c>
      <c r="V64" s="95">
        <v>124</v>
      </c>
      <c r="W64" s="95"/>
      <c r="X64" s="95"/>
      <c r="Y64" s="95"/>
      <c r="Z64" s="95"/>
      <c r="AA64" s="119">
        <v>1</v>
      </c>
      <c r="AB64" s="94">
        <f t="shared" si="2"/>
        <v>0.37819999999855647</v>
      </c>
    </row>
    <row r="65" spans="1:28" ht="38.25" x14ac:dyDescent="0.3">
      <c r="A65" s="74">
        <f t="shared" si="3"/>
        <v>1170</v>
      </c>
      <c r="B65" s="91" t="s">
        <v>50</v>
      </c>
      <c r="C65" s="95" t="s">
        <v>55</v>
      </c>
      <c r="D65" s="95" t="s">
        <v>1064</v>
      </c>
      <c r="E65" s="95">
        <v>0.38</v>
      </c>
      <c r="F65" s="96">
        <v>44882.597222222219</v>
      </c>
      <c r="G65" s="96">
        <v>44882.611111111109</v>
      </c>
      <c r="H65" s="95" t="s">
        <v>54</v>
      </c>
      <c r="I65" s="97">
        <f t="shared" si="0"/>
        <v>0.33333333337213844</v>
      </c>
      <c r="J65" s="95" t="s">
        <v>1396</v>
      </c>
      <c r="K65" s="95">
        <v>0</v>
      </c>
      <c r="L65" s="95">
        <v>0</v>
      </c>
      <c r="M65" s="95">
        <v>17</v>
      </c>
      <c r="N65" s="95">
        <v>0</v>
      </c>
      <c r="O65" s="95">
        <v>0</v>
      </c>
      <c r="P65" s="95">
        <v>17</v>
      </c>
      <c r="Q65" s="95">
        <v>0</v>
      </c>
      <c r="R65" s="95">
        <v>0</v>
      </c>
      <c r="S65" s="95">
        <v>0</v>
      </c>
      <c r="T65" s="95">
        <v>17</v>
      </c>
      <c r="U65" s="95">
        <v>0</v>
      </c>
      <c r="V65" s="95">
        <v>65</v>
      </c>
      <c r="W65" s="95"/>
      <c r="X65" s="95"/>
      <c r="Y65" s="95"/>
      <c r="Z65" s="95"/>
      <c r="AA65" s="119">
        <v>1</v>
      </c>
      <c r="AB65" s="94">
        <f t="shared" si="2"/>
        <v>2.1666666669188997E-2</v>
      </c>
    </row>
    <row r="66" spans="1:28" ht="38.25" x14ac:dyDescent="0.3">
      <c r="A66" s="74">
        <f t="shared" si="3"/>
        <v>1171</v>
      </c>
      <c r="B66" s="91" t="s">
        <v>50</v>
      </c>
      <c r="C66" s="83" t="s">
        <v>75</v>
      </c>
      <c r="D66" s="95" t="s">
        <v>1397</v>
      </c>
      <c r="E66" s="95">
        <v>0.38</v>
      </c>
      <c r="F66" s="96">
        <v>44882.409722222219</v>
      </c>
      <c r="G66" s="99">
        <v>44882.427083333336</v>
      </c>
      <c r="H66" s="95" t="s">
        <v>54</v>
      </c>
      <c r="I66" s="97">
        <f t="shared" si="0"/>
        <v>0.41666666680248454</v>
      </c>
      <c r="J66" s="95" t="s">
        <v>1398</v>
      </c>
      <c r="K66" s="95">
        <v>0</v>
      </c>
      <c r="L66" s="95">
        <v>0</v>
      </c>
      <c r="M66" s="95">
        <v>13</v>
      </c>
      <c r="N66" s="95">
        <v>0</v>
      </c>
      <c r="O66" s="95">
        <v>0</v>
      </c>
      <c r="P66" s="95">
        <v>13</v>
      </c>
      <c r="Q66" s="95">
        <v>0</v>
      </c>
      <c r="R66" s="95">
        <v>0</v>
      </c>
      <c r="S66" s="95">
        <v>0</v>
      </c>
      <c r="T66" s="95">
        <v>13</v>
      </c>
      <c r="U66" s="95">
        <v>0</v>
      </c>
      <c r="V66" s="95">
        <v>53</v>
      </c>
      <c r="W66" s="95"/>
      <c r="X66" s="95"/>
      <c r="Y66" s="95"/>
      <c r="Z66" s="95"/>
      <c r="AA66" s="119">
        <v>1</v>
      </c>
      <c r="AB66" s="94">
        <f t="shared" si="2"/>
        <v>2.2083333340531679E-2</v>
      </c>
    </row>
    <row r="67" spans="1:28" ht="38.25" x14ac:dyDescent="0.3">
      <c r="A67" s="74">
        <f t="shared" si="3"/>
        <v>1172</v>
      </c>
      <c r="B67" s="91" t="s">
        <v>50</v>
      </c>
      <c r="C67" s="100" t="s">
        <v>55</v>
      </c>
      <c r="D67" s="101" t="s">
        <v>1399</v>
      </c>
      <c r="E67" s="78" t="s">
        <v>59</v>
      </c>
      <c r="F67" s="80">
        <v>44882.583333333336</v>
      </c>
      <c r="G67" s="80">
        <v>44882.645833333336</v>
      </c>
      <c r="H67" s="78" t="s">
        <v>54</v>
      </c>
      <c r="I67" s="81">
        <f t="shared" ref="I67" si="18">(ABS(F67-G67)*24)</f>
        <v>1.5</v>
      </c>
      <c r="J67" s="101" t="s">
        <v>1399</v>
      </c>
      <c r="K67" s="100">
        <v>0</v>
      </c>
      <c r="L67" s="100">
        <v>0</v>
      </c>
      <c r="M67" s="100">
        <v>5</v>
      </c>
      <c r="N67" s="100">
        <v>0</v>
      </c>
      <c r="O67" s="100">
        <v>0</v>
      </c>
      <c r="P67" s="100">
        <v>5</v>
      </c>
      <c r="Q67" s="100">
        <v>0</v>
      </c>
      <c r="R67" s="100">
        <v>0</v>
      </c>
      <c r="S67" s="100">
        <v>0</v>
      </c>
      <c r="T67" s="100">
        <v>5</v>
      </c>
      <c r="U67" s="95">
        <v>0</v>
      </c>
      <c r="V67" s="100">
        <v>33</v>
      </c>
      <c r="W67" s="100"/>
      <c r="X67" s="101"/>
      <c r="Y67" s="102"/>
      <c r="Z67" s="102"/>
      <c r="AA67" s="120">
        <v>1</v>
      </c>
      <c r="AB67" s="94">
        <f t="shared" si="2"/>
        <v>4.9500000000000002E-2</v>
      </c>
    </row>
    <row r="68" spans="1:28" ht="38.25" x14ac:dyDescent="0.3">
      <c r="A68" s="74">
        <f t="shared" si="3"/>
        <v>1173</v>
      </c>
      <c r="B68" s="91" t="s">
        <v>50</v>
      </c>
      <c r="C68" s="83" t="s">
        <v>55</v>
      </c>
      <c r="D68" s="83" t="s">
        <v>1400</v>
      </c>
      <c r="E68" s="83" t="s">
        <v>59</v>
      </c>
      <c r="F68" s="84">
        <v>44882.512499999997</v>
      </c>
      <c r="G68" s="84">
        <v>44882.586805555555</v>
      </c>
      <c r="H68" s="83" t="s">
        <v>54</v>
      </c>
      <c r="I68" s="85">
        <f t="shared" ref="I68" si="19">(G68-F68)*24</f>
        <v>1.78333333338378</v>
      </c>
      <c r="J68" s="83" t="s">
        <v>1400</v>
      </c>
      <c r="K68" s="83">
        <v>0</v>
      </c>
      <c r="L68" s="83">
        <v>0</v>
      </c>
      <c r="M68" s="92">
        <v>14</v>
      </c>
      <c r="N68" s="92">
        <v>0</v>
      </c>
      <c r="O68" s="92">
        <v>0</v>
      </c>
      <c r="P68" s="92">
        <v>14</v>
      </c>
      <c r="Q68" s="92">
        <v>0</v>
      </c>
      <c r="R68" s="92">
        <v>0</v>
      </c>
      <c r="S68" s="92">
        <v>0</v>
      </c>
      <c r="T68" s="92">
        <v>14</v>
      </c>
      <c r="U68" s="83">
        <v>0</v>
      </c>
      <c r="V68" s="83">
        <v>126.7</v>
      </c>
      <c r="W68" s="83"/>
      <c r="X68" s="83"/>
      <c r="Y68" s="83"/>
      <c r="Z68" s="83"/>
      <c r="AA68" s="93">
        <v>1</v>
      </c>
      <c r="AB68" s="94">
        <f t="shared" si="2"/>
        <v>0.22594833333972494</v>
      </c>
    </row>
    <row r="69" spans="1:28" ht="38.25" x14ac:dyDescent="0.3">
      <c r="A69" s="74">
        <f t="shared" si="3"/>
        <v>1174</v>
      </c>
      <c r="B69" s="91" t="s">
        <v>50</v>
      </c>
      <c r="C69" s="95" t="s">
        <v>55</v>
      </c>
      <c r="D69" s="95" t="s">
        <v>1401</v>
      </c>
      <c r="E69" s="95">
        <v>0.38</v>
      </c>
      <c r="F69" s="96">
        <v>44883.631944444445</v>
      </c>
      <c r="G69" s="96">
        <v>44883.666666666664</v>
      </c>
      <c r="H69" s="95" t="s">
        <v>54</v>
      </c>
      <c r="I69" s="97">
        <f t="shared" si="0"/>
        <v>0.83333333325572312</v>
      </c>
      <c r="J69" s="95" t="s">
        <v>1402</v>
      </c>
      <c r="K69" s="95">
        <v>0</v>
      </c>
      <c r="L69" s="95">
        <v>0</v>
      </c>
      <c r="M69" s="95">
        <v>8</v>
      </c>
      <c r="N69" s="95">
        <v>0</v>
      </c>
      <c r="O69" s="95">
        <v>0</v>
      </c>
      <c r="P69" s="95">
        <v>8</v>
      </c>
      <c r="Q69" s="95">
        <v>0</v>
      </c>
      <c r="R69" s="95">
        <v>0</v>
      </c>
      <c r="S69" s="95">
        <v>0</v>
      </c>
      <c r="T69" s="95">
        <v>8</v>
      </c>
      <c r="U69" s="95">
        <v>0</v>
      </c>
      <c r="V69" s="95">
        <v>53</v>
      </c>
      <c r="W69" s="95"/>
      <c r="X69" s="95"/>
      <c r="Y69" s="95"/>
      <c r="Z69" s="95"/>
      <c r="AA69" s="119">
        <v>1</v>
      </c>
      <c r="AB69" s="94">
        <f t="shared" si="2"/>
        <v>4.4166666662553325E-2</v>
      </c>
    </row>
    <row r="70" spans="1:28" ht="38.25" x14ac:dyDescent="0.3">
      <c r="A70" s="74">
        <f t="shared" si="3"/>
        <v>1175</v>
      </c>
      <c r="B70" s="91" t="s">
        <v>50</v>
      </c>
      <c r="C70" s="136" t="s">
        <v>67</v>
      </c>
      <c r="D70" s="136" t="s">
        <v>1403</v>
      </c>
      <c r="E70" s="136" t="s">
        <v>69</v>
      </c>
      <c r="F70" s="136" t="s">
        <v>1404</v>
      </c>
      <c r="G70" s="136" t="s">
        <v>1405</v>
      </c>
      <c r="H70" s="136" t="s">
        <v>72</v>
      </c>
      <c r="I70" s="136">
        <v>1.03</v>
      </c>
      <c r="J70" s="136" t="s">
        <v>73</v>
      </c>
      <c r="K70" s="136"/>
      <c r="L70" s="136"/>
      <c r="M70" s="136">
        <v>158</v>
      </c>
      <c r="N70" s="136">
        <v>0</v>
      </c>
      <c r="O70" s="136">
        <v>0</v>
      </c>
      <c r="P70" s="136">
        <v>158</v>
      </c>
      <c r="Q70" s="136">
        <v>0</v>
      </c>
      <c r="R70" s="136">
        <v>0</v>
      </c>
      <c r="S70" s="136">
        <v>3</v>
      </c>
      <c r="T70" s="136">
        <v>155</v>
      </c>
      <c r="U70" s="95">
        <v>0</v>
      </c>
      <c r="V70" s="136">
        <v>122</v>
      </c>
      <c r="W70" s="136"/>
      <c r="X70" s="136">
        <v>170</v>
      </c>
      <c r="Y70" s="137" t="s">
        <v>113</v>
      </c>
      <c r="Z70" s="137" t="s">
        <v>114</v>
      </c>
      <c r="AA70" s="138">
        <v>1</v>
      </c>
      <c r="AB70" s="94">
        <f t="shared" si="2"/>
        <v>0.12565999999999999</v>
      </c>
    </row>
    <row r="71" spans="1:28" ht="38.25" x14ac:dyDescent="0.3">
      <c r="A71" s="74">
        <f t="shared" si="3"/>
        <v>1176</v>
      </c>
      <c r="B71" s="91" t="s">
        <v>50</v>
      </c>
      <c r="C71" s="100" t="s">
        <v>55</v>
      </c>
      <c r="D71" s="101" t="s">
        <v>1406</v>
      </c>
      <c r="E71" s="78" t="s">
        <v>59</v>
      </c>
      <c r="F71" s="80">
        <v>44883.402777777781</v>
      </c>
      <c r="G71" s="80">
        <v>44883.458333333336</v>
      </c>
      <c r="H71" s="78" t="s">
        <v>54</v>
      </c>
      <c r="I71" s="81">
        <f t="shared" ref="I71:I72" si="20">(ABS(F71-G71)*24)</f>
        <v>1.3333333333139308</v>
      </c>
      <c r="J71" s="101" t="s">
        <v>1406</v>
      </c>
      <c r="K71" s="100">
        <v>0</v>
      </c>
      <c r="L71" s="100">
        <v>0</v>
      </c>
      <c r="M71" s="100">
        <v>6</v>
      </c>
      <c r="N71" s="100">
        <v>0</v>
      </c>
      <c r="O71" s="100">
        <v>0</v>
      </c>
      <c r="P71" s="100">
        <v>6</v>
      </c>
      <c r="Q71" s="100">
        <v>0</v>
      </c>
      <c r="R71" s="100">
        <v>0</v>
      </c>
      <c r="S71" s="100">
        <v>0</v>
      </c>
      <c r="T71" s="100">
        <v>6</v>
      </c>
      <c r="U71" s="95">
        <v>0</v>
      </c>
      <c r="V71" s="100">
        <v>22</v>
      </c>
      <c r="W71" s="100"/>
      <c r="X71" s="101"/>
      <c r="Y71" s="102"/>
      <c r="Z71" s="102"/>
      <c r="AA71" s="120">
        <v>1</v>
      </c>
      <c r="AB71" s="94">
        <f t="shared" si="2"/>
        <v>2.9333333332906476E-2</v>
      </c>
    </row>
    <row r="72" spans="1:28" ht="38.25" x14ac:dyDescent="0.3">
      <c r="A72" s="74">
        <f t="shared" si="3"/>
        <v>1177</v>
      </c>
      <c r="B72" s="91" t="s">
        <v>50</v>
      </c>
      <c r="C72" s="100" t="s">
        <v>55</v>
      </c>
      <c r="D72" s="101" t="s">
        <v>1407</v>
      </c>
      <c r="E72" s="78" t="s">
        <v>59</v>
      </c>
      <c r="F72" s="80">
        <v>44883.402777777781</v>
      </c>
      <c r="G72" s="80">
        <v>44883.652777777781</v>
      </c>
      <c r="H72" s="78" t="s">
        <v>54</v>
      </c>
      <c r="I72" s="81">
        <f t="shared" si="20"/>
        <v>6</v>
      </c>
      <c r="J72" s="101" t="s">
        <v>1408</v>
      </c>
      <c r="K72" s="100">
        <v>0</v>
      </c>
      <c r="L72" s="100">
        <v>0</v>
      </c>
      <c r="M72" s="100">
        <v>60</v>
      </c>
      <c r="N72" s="100">
        <v>0</v>
      </c>
      <c r="O72" s="100">
        <v>0</v>
      </c>
      <c r="P72" s="100">
        <v>60</v>
      </c>
      <c r="Q72" s="100">
        <v>0</v>
      </c>
      <c r="R72" s="100">
        <v>0</v>
      </c>
      <c r="S72" s="100">
        <v>0</v>
      </c>
      <c r="T72" s="100">
        <v>60</v>
      </c>
      <c r="U72" s="95">
        <v>0</v>
      </c>
      <c r="V72" s="100">
        <v>49</v>
      </c>
      <c r="W72" s="100"/>
      <c r="X72" s="101"/>
      <c r="Y72" s="102"/>
      <c r="Z72" s="102"/>
      <c r="AA72" s="120">
        <v>1</v>
      </c>
      <c r="AB72" s="94">
        <f t="shared" si="2"/>
        <v>0.29399999999999998</v>
      </c>
    </row>
    <row r="73" spans="1:28" ht="38.25" x14ac:dyDescent="0.3">
      <c r="A73" s="74">
        <f t="shared" si="3"/>
        <v>1178</v>
      </c>
      <c r="B73" s="91" t="s">
        <v>50</v>
      </c>
      <c r="C73" s="83" t="s">
        <v>55</v>
      </c>
      <c r="D73" s="83" t="s">
        <v>1409</v>
      </c>
      <c r="E73" s="83">
        <v>0.38</v>
      </c>
      <c r="F73" s="84">
        <v>44883.388888888891</v>
      </c>
      <c r="G73" s="84">
        <v>44883.458333333336</v>
      </c>
      <c r="H73" s="83" t="s">
        <v>54</v>
      </c>
      <c r="I73" s="85">
        <f t="shared" ref="I73" si="21">(G73-F73)*24</f>
        <v>1.6666666666860692</v>
      </c>
      <c r="J73" s="83" t="s">
        <v>1409</v>
      </c>
      <c r="K73" s="83">
        <v>0</v>
      </c>
      <c r="L73" s="83">
        <v>0</v>
      </c>
      <c r="M73" s="92">
        <v>1</v>
      </c>
      <c r="N73" s="92">
        <v>0</v>
      </c>
      <c r="O73" s="92">
        <v>0</v>
      </c>
      <c r="P73" s="92">
        <v>1</v>
      </c>
      <c r="Q73" s="92">
        <v>0</v>
      </c>
      <c r="R73" s="92">
        <v>0</v>
      </c>
      <c r="S73" s="92">
        <v>0</v>
      </c>
      <c r="T73" s="92">
        <v>1</v>
      </c>
      <c r="U73" s="83">
        <v>0</v>
      </c>
      <c r="V73" s="83">
        <v>1.92</v>
      </c>
      <c r="W73" s="83"/>
      <c r="X73" s="83"/>
      <c r="Y73" s="83"/>
      <c r="Z73" s="83"/>
      <c r="AA73" s="93">
        <v>1</v>
      </c>
      <c r="AB73" s="94">
        <f t="shared" si="2"/>
        <v>3.2000000000372525E-3</v>
      </c>
    </row>
    <row r="74" spans="1:28" ht="38.25" x14ac:dyDescent="0.3">
      <c r="A74" s="74">
        <f t="shared" si="3"/>
        <v>1179</v>
      </c>
      <c r="B74" s="91" t="s">
        <v>50</v>
      </c>
      <c r="C74" s="136" t="s">
        <v>75</v>
      </c>
      <c r="D74" s="136" t="s">
        <v>958</v>
      </c>
      <c r="E74" s="136" t="s">
        <v>69</v>
      </c>
      <c r="F74" s="136" t="s">
        <v>1410</v>
      </c>
      <c r="G74" s="136" t="s">
        <v>1411</v>
      </c>
      <c r="H74" s="136" t="s">
        <v>72</v>
      </c>
      <c r="I74" s="136">
        <v>0.87</v>
      </c>
      <c r="J74" s="136" t="s">
        <v>73</v>
      </c>
      <c r="K74" s="136"/>
      <c r="L74" s="136"/>
      <c r="M74" s="136">
        <v>60</v>
      </c>
      <c r="N74" s="136">
        <v>0</v>
      </c>
      <c r="O74" s="136">
        <v>0</v>
      </c>
      <c r="P74" s="136">
        <v>60</v>
      </c>
      <c r="Q74" s="136">
        <v>0</v>
      </c>
      <c r="R74" s="136">
        <v>0</v>
      </c>
      <c r="S74" s="136">
        <v>0</v>
      </c>
      <c r="T74" s="136">
        <v>60</v>
      </c>
      <c r="U74" s="95">
        <v>0</v>
      </c>
      <c r="V74" s="136">
        <v>143</v>
      </c>
      <c r="W74" s="136"/>
      <c r="X74" s="136">
        <v>171</v>
      </c>
      <c r="Y74" s="137" t="s">
        <v>113</v>
      </c>
      <c r="Z74" s="137" t="s">
        <v>114</v>
      </c>
      <c r="AA74" s="138">
        <v>1</v>
      </c>
      <c r="AB74" s="94">
        <f t="shared" si="2"/>
        <v>0.12440999999999999</v>
      </c>
    </row>
    <row r="75" spans="1:28" ht="38.25" x14ac:dyDescent="0.3">
      <c r="A75" s="74">
        <f t="shared" si="3"/>
        <v>1180</v>
      </c>
      <c r="B75" s="91" t="s">
        <v>50</v>
      </c>
      <c r="C75" s="95" t="s">
        <v>55</v>
      </c>
      <c r="D75" s="95" t="s">
        <v>1042</v>
      </c>
      <c r="E75" s="95">
        <v>0.38</v>
      </c>
      <c r="F75" s="96">
        <v>44886.393055555556</v>
      </c>
      <c r="G75" s="96">
        <v>44886.496527777781</v>
      </c>
      <c r="H75" s="95" t="s">
        <v>54</v>
      </c>
      <c r="I75" s="97">
        <f t="shared" si="0"/>
        <v>2.4833333333954215</v>
      </c>
      <c r="J75" s="95" t="s">
        <v>1345</v>
      </c>
      <c r="K75" s="95">
        <v>0</v>
      </c>
      <c r="L75" s="95">
        <v>0</v>
      </c>
      <c r="M75" s="95">
        <v>57</v>
      </c>
      <c r="N75" s="95">
        <v>0</v>
      </c>
      <c r="O75" s="95">
        <v>0</v>
      </c>
      <c r="P75" s="95">
        <v>57</v>
      </c>
      <c r="Q75" s="95">
        <v>0</v>
      </c>
      <c r="R75" s="95">
        <v>0</v>
      </c>
      <c r="S75" s="95">
        <v>0</v>
      </c>
      <c r="T75" s="95">
        <v>57</v>
      </c>
      <c r="U75" s="95">
        <v>0</v>
      </c>
      <c r="V75" s="95">
        <v>62</v>
      </c>
      <c r="W75" s="95"/>
      <c r="X75" s="95"/>
      <c r="Y75" s="95"/>
      <c r="Z75" s="95"/>
      <c r="AA75" s="119">
        <v>1</v>
      </c>
      <c r="AB75" s="94">
        <f t="shared" si="2"/>
        <v>0.15396666667051614</v>
      </c>
    </row>
    <row r="76" spans="1:28" ht="38.25" x14ac:dyDescent="0.3">
      <c r="A76" s="74">
        <f t="shared" si="3"/>
        <v>1181</v>
      </c>
      <c r="B76" s="91" t="s">
        <v>50</v>
      </c>
      <c r="C76" s="83" t="s">
        <v>55</v>
      </c>
      <c r="D76" s="83" t="s">
        <v>1412</v>
      </c>
      <c r="E76" s="83" t="s">
        <v>59</v>
      </c>
      <c r="F76" s="84">
        <v>44886.567361111112</v>
      </c>
      <c r="G76" s="84">
        <v>44886.625</v>
      </c>
      <c r="H76" s="83" t="s">
        <v>54</v>
      </c>
      <c r="I76" s="85">
        <f t="shared" si="0"/>
        <v>1.3833333333022892</v>
      </c>
      <c r="J76" s="83" t="s">
        <v>1412</v>
      </c>
      <c r="K76" s="83">
        <v>0</v>
      </c>
      <c r="L76" s="83">
        <v>0</v>
      </c>
      <c r="M76" s="92">
        <v>7</v>
      </c>
      <c r="N76" s="92">
        <v>0</v>
      </c>
      <c r="O76" s="92">
        <v>0</v>
      </c>
      <c r="P76" s="92">
        <v>7</v>
      </c>
      <c r="Q76" s="92">
        <v>0</v>
      </c>
      <c r="R76" s="92">
        <v>0</v>
      </c>
      <c r="S76" s="92">
        <v>0</v>
      </c>
      <c r="T76" s="92">
        <v>7</v>
      </c>
      <c r="U76" s="83">
        <v>0</v>
      </c>
      <c r="V76" s="83">
        <v>74.88</v>
      </c>
      <c r="W76" s="83"/>
      <c r="X76" s="83"/>
      <c r="Y76" s="83"/>
      <c r="Z76" s="83"/>
      <c r="AA76" s="93">
        <v>1</v>
      </c>
      <c r="AB76" s="94">
        <f t="shared" ref="AB76:AB100" si="22">I76*V76/1000</f>
        <v>0.10358399999767541</v>
      </c>
    </row>
    <row r="77" spans="1:28" ht="38.25" x14ac:dyDescent="0.3">
      <c r="A77" s="74">
        <f t="shared" ref="A77:A100" si="23">A76+1</f>
        <v>1182</v>
      </c>
      <c r="B77" s="91" t="s">
        <v>50</v>
      </c>
      <c r="C77" s="100" t="s">
        <v>55</v>
      </c>
      <c r="D77" s="101" t="s">
        <v>1413</v>
      </c>
      <c r="E77" s="78" t="s">
        <v>59</v>
      </c>
      <c r="F77" s="80">
        <v>44887.395833333336</v>
      </c>
      <c r="G77" s="80">
        <v>44887.5</v>
      </c>
      <c r="H77" s="78" t="s">
        <v>54</v>
      </c>
      <c r="I77" s="81">
        <f t="shared" ref="I77:I78" si="24">(ABS(F77-G77)*24)</f>
        <v>2.4999999999417923</v>
      </c>
      <c r="J77" s="101" t="s">
        <v>1413</v>
      </c>
      <c r="K77" s="100">
        <v>0</v>
      </c>
      <c r="L77" s="100">
        <v>0</v>
      </c>
      <c r="M77" s="100">
        <v>6</v>
      </c>
      <c r="N77" s="100">
        <v>0</v>
      </c>
      <c r="O77" s="100">
        <v>0</v>
      </c>
      <c r="P77" s="100">
        <v>6</v>
      </c>
      <c r="Q77" s="100">
        <v>0</v>
      </c>
      <c r="R77" s="100">
        <v>0</v>
      </c>
      <c r="S77" s="100">
        <v>0</v>
      </c>
      <c r="T77" s="100">
        <v>6</v>
      </c>
      <c r="U77" s="95">
        <v>0</v>
      </c>
      <c r="V77" s="100">
        <v>18</v>
      </c>
      <c r="W77" s="100"/>
      <c r="X77" s="101"/>
      <c r="Y77" s="102"/>
      <c r="Z77" s="102"/>
      <c r="AA77" s="120">
        <v>1</v>
      </c>
      <c r="AB77" s="94">
        <f t="shared" si="22"/>
        <v>4.499999999895226E-2</v>
      </c>
    </row>
    <row r="78" spans="1:28" ht="38.25" x14ac:dyDescent="0.3">
      <c r="A78" s="74">
        <f t="shared" si="23"/>
        <v>1183</v>
      </c>
      <c r="B78" s="91" t="s">
        <v>50</v>
      </c>
      <c r="C78" s="100" t="s">
        <v>55</v>
      </c>
      <c r="D78" s="101" t="s">
        <v>1414</v>
      </c>
      <c r="E78" s="78" t="s">
        <v>59</v>
      </c>
      <c r="F78" s="80">
        <v>44887.4375</v>
      </c>
      <c r="G78" s="80">
        <v>44887.5</v>
      </c>
      <c r="H78" s="78" t="s">
        <v>54</v>
      </c>
      <c r="I78" s="81">
        <f t="shared" si="24"/>
        <v>1.5</v>
      </c>
      <c r="J78" s="101" t="s">
        <v>1414</v>
      </c>
      <c r="K78" s="100">
        <v>0</v>
      </c>
      <c r="L78" s="100">
        <v>0</v>
      </c>
      <c r="M78" s="100">
        <v>15</v>
      </c>
      <c r="N78" s="100">
        <v>0</v>
      </c>
      <c r="O78" s="100">
        <v>0</v>
      </c>
      <c r="P78" s="100">
        <v>15</v>
      </c>
      <c r="Q78" s="100">
        <v>0</v>
      </c>
      <c r="R78" s="100">
        <v>0</v>
      </c>
      <c r="S78" s="100">
        <v>0</v>
      </c>
      <c r="T78" s="100">
        <v>15</v>
      </c>
      <c r="U78" s="95">
        <v>0</v>
      </c>
      <c r="V78" s="100">
        <v>282</v>
      </c>
      <c r="W78" s="100"/>
      <c r="X78" s="101"/>
      <c r="Y78" s="102"/>
      <c r="Z78" s="102"/>
      <c r="AA78" s="120">
        <v>1</v>
      </c>
      <c r="AB78" s="94">
        <f t="shared" si="22"/>
        <v>0.42299999999999999</v>
      </c>
    </row>
    <row r="79" spans="1:28" ht="38.25" x14ac:dyDescent="0.3">
      <c r="A79" s="74">
        <f t="shared" si="23"/>
        <v>1184</v>
      </c>
      <c r="B79" s="91" t="s">
        <v>50</v>
      </c>
      <c r="C79" s="83" t="s">
        <v>55</v>
      </c>
      <c r="D79" s="83" t="s">
        <v>1415</v>
      </c>
      <c r="E79" s="83">
        <v>0.38</v>
      </c>
      <c r="F79" s="84">
        <v>44887.375</v>
      </c>
      <c r="G79" s="84">
        <v>44887.583333333336</v>
      </c>
      <c r="H79" s="83" t="s">
        <v>54</v>
      </c>
      <c r="I79" s="85">
        <f t="shared" ref="I79" si="25">(G79-F79)*24</f>
        <v>5.0000000000582077</v>
      </c>
      <c r="J79" s="83" t="s">
        <v>1415</v>
      </c>
      <c r="K79" s="83">
        <v>0</v>
      </c>
      <c r="L79" s="83">
        <v>0</v>
      </c>
      <c r="M79" s="92">
        <v>18</v>
      </c>
      <c r="N79" s="92">
        <v>0</v>
      </c>
      <c r="O79" s="92">
        <v>0</v>
      </c>
      <c r="P79" s="92">
        <v>18</v>
      </c>
      <c r="Q79" s="92">
        <v>0</v>
      </c>
      <c r="R79" s="92">
        <v>0</v>
      </c>
      <c r="S79" s="92">
        <v>0</v>
      </c>
      <c r="T79" s="92">
        <v>18</v>
      </c>
      <c r="U79" s="83">
        <v>0</v>
      </c>
      <c r="V79" s="83">
        <v>21.1</v>
      </c>
      <c r="W79" s="83"/>
      <c r="X79" s="83"/>
      <c r="Y79" s="83"/>
      <c r="Z79" s="83"/>
      <c r="AA79" s="93">
        <v>1</v>
      </c>
      <c r="AB79" s="94">
        <f t="shared" si="22"/>
        <v>0.10550000000122818</v>
      </c>
    </row>
    <row r="80" spans="1:28" ht="38.25" x14ac:dyDescent="0.3">
      <c r="A80" s="74">
        <f t="shared" si="23"/>
        <v>1185</v>
      </c>
      <c r="B80" s="91" t="s">
        <v>50</v>
      </c>
      <c r="C80" s="95" t="s">
        <v>55</v>
      </c>
      <c r="D80" s="95" t="s">
        <v>1416</v>
      </c>
      <c r="E80" s="95">
        <v>0.38</v>
      </c>
      <c r="F80" s="96">
        <v>44888.390972222223</v>
      </c>
      <c r="G80" s="96">
        <v>44888.5625</v>
      </c>
      <c r="H80" s="95" t="s">
        <v>54</v>
      </c>
      <c r="I80" s="97">
        <f t="shared" si="0"/>
        <v>4.1166666666395031</v>
      </c>
      <c r="J80" s="95" t="s">
        <v>1417</v>
      </c>
      <c r="K80" s="95">
        <v>0</v>
      </c>
      <c r="L80" s="95">
        <v>0</v>
      </c>
      <c r="M80" s="95">
        <v>10</v>
      </c>
      <c r="N80" s="95">
        <v>0</v>
      </c>
      <c r="O80" s="95">
        <v>0</v>
      </c>
      <c r="P80" s="95">
        <v>10</v>
      </c>
      <c r="Q80" s="95">
        <v>0</v>
      </c>
      <c r="R80" s="95">
        <v>0</v>
      </c>
      <c r="S80" s="95">
        <v>0</v>
      </c>
      <c r="T80" s="95">
        <v>10</v>
      </c>
      <c r="U80" s="95">
        <v>0</v>
      </c>
      <c r="V80" s="95">
        <v>21</v>
      </c>
      <c r="W80" s="95"/>
      <c r="X80" s="95"/>
      <c r="Y80" s="95"/>
      <c r="Z80" s="95"/>
      <c r="AA80" s="119">
        <v>1</v>
      </c>
      <c r="AB80" s="94">
        <f t="shared" si="22"/>
        <v>8.6449999999429566E-2</v>
      </c>
    </row>
    <row r="81" spans="1:28" ht="38.25" x14ac:dyDescent="0.3">
      <c r="A81" s="74">
        <f t="shared" si="23"/>
        <v>1186</v>
      </c>
      <c r="B81" s="91" t="s">
        <v>50</v>
      </c>
      <c r="C81" s="95" t="s">
        <v>55</v>
      </c>
      <c r="D81" s="95" t="s">
        <v>218</v>
      </c>
      <c r="E81" s="95">
        <v>0.38</v>
      </c>
      <c r="F81" s="96">
        <v>44888.631944444445</v>
      </c>
      <c r="G81" s="96">
        <v>44888.645833333336</v>
      </c>
      <c r="H81" s="95" t="s">
        <v>54</v>
      </c>
      <c r="I81" s="97">
        <f t="shared" si="0"/>
        <v>0.33333333337213844</v>
      </c>
      <c r="J81" s="95" t="s">
        <v>1418</v>
      </c>
      <c r="K81" s="95">
        <v>0</v>
      </c>
      <c r="L81" s="95">
        <v>0</v>
      </c>
      <c r="M81" s="95">
        <v>49</v>
      </c>
      <c r="N81" s="95">
        <v>0</v>
      </c>
      <c r="O81" s="95">
        <v>0</v>
      </c>
      <c r="P81" s="95">
        <v>49</v>
      </c>
      <c r="Q81" s="95">
        <v>0</v>
      </c>
      <c r="R81" s="95">
        <v>0</v>
      </c>
      <c r="S81" s="95">
        <v>0</v>
      </c>
      <c r="T81" s="95">
        <v>49</v>
      </c>
      <c r="U81" s="95">
        <v>0</v>
      </c>
      <c r="V81" s="95">
        <v>39</v>
      </c>
      <c r="W81" s="95"/>
      <c r="X81" s="95"/>
      <c r="Y81" s="95"/>
      <c r="Z81" s="95"/>
      <c r="AA81" s="119">
        <v>1</v>
      </c>
      <c r="AB81" s="94">
        <f t="shared" si="22"/>
        <v>1.30000000015134E-2</v>
      </c>
    </row>
    <row r="82" spans="1:28" ht="38.25" x14ac:dyDescent="0.3">
      <c r="A82" s="74">
        <f t="shared" si="23"/>
        <v>1187</v>
      </c>
      <c r="B82" s="91" t="s">
        <v>50</v>
      </c>
      <c r="C82" s="100" t="s">
        <v>55</v>
      </c>
      <c r="D82" s="101" t="s">
        <v>1419</v>
      </c>
      <c r="E82" s="78" t="s">
        <v>59</v>
      </c>
      <c r="F82" s="80">
        <v>44888.583333333336</v>
      </c>
      <c r="G82" s="80">
        <v>44888.666666666664</v>
      </c>
      <c r="H82" s="78" t="s">
        <v>54</v>
      </c>
      <c r="I82" s="81">
        <f t="shared" ref="I82" si="26">(ABS(F82-G82)*24)</f>
        <v>1.9999999998835847</v>
      </c>
      <c r="J82" s="101" t="s">
        <v>1419</v>
      </c>
      <c r="K82" s="100">
        <v>0</v>
      </c>
      <c r="L82" s="100">
        <v>0</v>
      </c>
      <c r="M82" s="100">
        <v>10</v>
      </c>
      <c r="N82" s="100">
        <v>0</v>
      </c>
      <c r="O82" s="100">
        <v>0</v>
      </c>
      <c r="P82" s="100">
        <v>10</v>
      </c>
      <c r="Q82" s="100">
        <v>0</v>
      </c>
      <c r="R82" s="100">
        <v>0</v>
      </c>
      <c r="S82" s="100">
        <v>0</v>
      </c>
      <c r="T82" s="100">
        <v>10</v>
      </c>
      <c r="U82" s="95">
        <v>0</v>
      </c>
      <c r="V82" s="100">
        <v>74</v>
      </c>
      <c r="W82" s="100"/>
      <c r="X82" s="101"/>
      <c r="Y82" s="102"/>
      <c r="Z82" s="102"/>
      <c r="AA82" s="120">
        <v>1</v>
      </c>
      <c r="AB82" s="94">
        <f t="shared" si="22"/>
        <v>0.14799999999138527</v>
      </c>
    </row>
    <row r="83" spans="1:28" ht="38.25" x14ac:dyDescent="0.3">
      <c r="A83" s="74">
        <f t="shared" si="23"/>
        <v>1188</v>
      </c>
      <c r="B83" s="91" t="s">
        <v>50</v>
      </c>
      <c r="C83" s="95" t="s">
        <v>55</v>
      </c>
      <c r="D83" s="95" t="s">
        <v>710</v>
      </c>
      <c r="E83" s="95">
        <v>0.38</v>
      </c>
      <c r="F83" s="96">
        <v>44889.611111111109</v>
      </c>
      <c r="G83" s="96">
        <v>44889.673611111109</v>
      </c>
      <c r="H83" s="95" t="s">
        <v>54</v>
      </c>
      <c r="I83" s="97">
        <f t="shared" si="0"/>
        <v>1.5</v>
      </c>
      <c r="J83" s="95" t="s">
        <v>710</v>
      </c>
      <c r="K83" s="95">
        <v>0</v>
      </c>
      <c r="L83" s="95">
        <v>0</v>
      </c>
      <c r="M83" s="95">
        <v>4</v>
      </c>
      <c r="N83" s="95">
        <v>0</v>
      </c>
      <c r="O83" s="95">
        <v>0</v>
      </c>
      <c r="P83" s="95">
        <v>4</v>
      </c>
      <c r="Q83" s="95">
        <v>0</v>
      </c>
      <c r="R83" s="95">
        <v>0</v>
      </c>
      <c r="S83" s="95">
        <v>0</v>
      </c>
      <c r="T83" s="95">
        <v>4</v>
      </c>
      <c r="U83" s="95">
        <v>0</v>
      </c>
      <c r="V83" s="95">
        <v>3</v>
      </c>
      <c r="W83" s="95"/>
      <c r="X83" s="95"/>
      <c r="Y83" s="95"/>
      <c r="Z83" s="95"/>
      <c r="AA83" s="119">
        <v>1</v>
      </c>
      <c r="AB83" s="94">
        <f t="shared" si="22"/>
        <v>4.4999999999999997E-3</v>
      </c>
    </row>
    <row r="84" spans="1:28" ht="38.25" x14ac:dyDescent="0.3">
      <c r="A84" s="74">
        <f t="shared" si="23"/>
        <v>1189</v>
      </c>
      <c r="B84" s="91" t="s">
        <v>50</v>
      </c>
      <c r="C84" s="136" t="s">
        <v>55</v>
      </c>
      <c r="D84" s="136" t="s">
        <v>1420</v>
      </c>
      <c r="E84" s="136" t="s">
        <v>352</v>
      </c>
      <c r="F84" s="136" t="s">
        <v>1421</v>
      </c>
      <c r="G84" s="136" t="s">
        <v>1422</v>
      </c>
      <c r="H84" s="136" t="s">
        <v>72</v>
      </c>
      <c r="I84" s="136">
        <v>0.47</v>
      </c>
      <c r="J84" s="136" t="s">
        <v>355</v>
      </c>
      <c r="K84" s="136"/>
      <c r="L84" s="136"/>
      <c r="M84" s="136">
        <v>18</v>
      </c>
      <c r="N84" s="136">
        <v>0</v>
      </c>
      <c r="O84" s="136">
        <v>0</v>
      </c>
      <c r="P84" s="136">
        <v>18</v>
      </c>
      <c r="Q84" s="136">
        <v>0</v>
      </c>
      <c r="R84" s="136">
        <v>0</v>
      </c>
      <c r="S84" s="136">
        <v>0</v>
      </c>
      <c r="T84" s="136">
        <v>18</v>
      </c>
      <c r="U84" s="95">
        <v>0</v>
      </c>
      <c r="V84" s="136">
        <v>16</v>
      </c>
      <c r="W84" s="136"/>
      <c r="X84" s="136">
        <v>172</v>
      </c>
      <c r="Y84" s="137" t="s">
        <v>113</v>
      </c>
      <c r="Z84" s="137" t="s">
        <v>114</v>
      </c>
      <c r="AA84" s="138">
        <v>1</v>
      </c>
      <c r="AB84" s="94">
        <f t="shared" si="22"/>
        <v>7.5199999999999998E-3</v>
      </c>
    </row>
    <row r="85" spans="1:28" ht="38.25" x14ac:dyDescent="0.3">
      <c r="A85" s="74">
        <f t="shared" si="23"/>
        <v>1190</v>
      </c>
      <c r="B85" s="91" t="s">
        <v>50</v>
      </c>
      <c r="C85" s="100" t="s">
        <v>55</v>
      </c>
      <c r="D85" s="101" t="s">
        <v>1384</v>
      </c>
      <c r="E85" s="78" t="s">
        <v>59</v>
      </c>
      <c r="F85" s="80">
        <v>44889.375</v>
      </c>
      <c r="G85" s="80">
        <v>44889.708333333336</v>
      </c>
      <c r="H85" s="78" t="s">
        <v>54</v>
      </c>
      <c r="I85" s="81">
        <f t="shared" ref="I85" si="27">(ABS(F85-G85)*24)</f>
        <v>8.0000000000582077</v>
      </c>
      <c r="J85" s="101" t="s">
        <v>1384</v>
      </c>
      <c r="K85" s="100">
        <v>0</v>
      </c>
      <c r="L85" s="100">
        <v>0</v>
      </c>
      <c r="M85" s="100">
        <v>10</v>
      </c>
      <c r="N85" s="100">
        <v>0</v>
      </c>
      <c r="O85" s="100">
        <v>0</v>
      </c>
      <c r="P85" s="100">
        <v>10</v>
      </c>
      <c r="Q85" s="100">
        <v>0</v>
      </c>
      <c r="R85" s="100">
        <v>0</v>
      </c>
      <c r="S85" s="100">
        <v>0</v>
      </c>
      <c r="T85" s="100">
        <v>10</v>
      </c>
      <c r="U85" s="95">
        <v>0</v>
      </c>
      <c r="V85" s="100">
        <v>195</v>
      </c>
      <c r="W85" s="100"/>
      <c r="X85" s="101"/>
      <c r="Y85" s="102"/>
      <c r="Z85" s="102"/>
      <c r="AA85" s="120">
        <v>1</v>
      </c>
      <c r="AB85" s="94">
        <f t="shared" si="22"/>
        <v>1.5600000000113505</v>
      </c>
    </row>
    <row r="86" spans="1:28" ht="38.25" x14ac:dyDescent="0.3">
      <c r="A86" s="74">
        <f t="shared" si="23"/>
        <v>1191</v>
      </c>
      <c r="B86" s="91" t="s">
        <v>50</v>
      </c>
      <c r="C86" s="95" t="s">
        <v>55</v>
      </c>
      <c r="D86" s="95" t="s">
        <v>1423</v>
      </c>
      <c r="E86" s="95">
        <v>0.38</v>
      </c>
      <c r="F86" s="96">
        <v>44890.420138888891</v>
      </c>
      <c r="G86" s="96">
        <v>44890.4375</v>
      </c>
      <c r="H86" s="95" t="s">
        <v>54</v>
      </c>
      <c r="I86" s="97">
        <f t="shared" si="0"/>
        <v>0.41666666662786156</v>
      </c>
      <c r="J86" s="95" t="s">
        <v>1424</v>
      </c>
      <c r="K86" s="95">
        <v>0</v>
      </c>
      <c r="L86" s="95">
        <v>0</v>
      </c>
      <c r="M86" s="95">
        <v>9</v>
      </c>
      <c r="N86" s="95">
        <v>0</v>
      </c>
      <c r="O86" s="95">
        <v>0</v>
      </c>
      <c r="P86" s="95">
        <v>9</v>
      </c>
      <c r="Q86" s="95">
        <v>0</v>
      </c>
      <c r="R86" s="95">
        <v>0</v>
      </c>
      <c r="S86" s="95">
        <v>0</v>
      </c>
      <c r="T86" s="95">
        <v>9</v>
      </c>
      <c r="U86" s="95">
        <v>0</v>
      </c>
      <c r="V86" s="95">
        <v>68</v>
      </c>
      <c r="W86" s="95"/>
      <c r="X86" s="95"/>
      <c r="Y86" s="95"/>
      <c r="Z86" s="95"/>
      <c r="AA86" s="119">
        <v>1</v>
      </c>
      <c r="AB86" s="94">
        <f t="shared" si="22"/>
        <v>2.8333333330694585E-2</v>
      </c>
    </row>
    <row r="87" spans="1:28" ht="38.25" x14ac:dyDescent="0.3">
      <c r="A87" s="74">
        <f t="shared" si="23"/>
        <v>1192</v>
      </c>
      <c r="B87" s="91" t="s">
        <v>50</v>
      </c>
      <c r="C87" s="136" t="s">
        <v>75</v>
      </c>
      <c r="D87" s="136" t="s">
        <v>1425</v>
      </c>
      <c r="E87" s="136" t="s">
        <v>69</v>
      </c>
      <c r="F87" s="136" t="s">
        <v>1426</v>
      </c>
      <c r="G87" s="136" t="s">
        <v>1427</v>
      </c>
      <c r="H87" s="136" t="s">
        <v>72</v>
      </c>
      <c r="I87" s="136">
        <v>0.5</v>
      </c>
      <c r="J87" s="136" t="s">
        <v>73</v>
      </c>
      <c r="K87" s="136"/>
      <c r="L87" s="136"/>
      <c r="M87" s="136">
        <v>48</v>
      </c>
      <c r="N87" s="136">
        <v>0</v>
      </c>
      <c r="O87" s="136">
        <v>0</v>
      </c>
      <c r="P87" s="136">
        <v>48</v>
      </c>
      <c r="Q87" s="136">
        <v>0</v>
      </c>
      <c r="R87" s="136">
        <v>0</v>
      </c>
      <c r="S87" s="136">
        <v>1</v>
      </c>
      <c r="T87" s="136">
        <v>47</v>
      </c>
      <c r="U87" s="95">
        <v>0</v>
      </c>
      <c r="V87" s="136">
        <v>99</v>
      </c>
      <c r="W87" s="136"/>
      <c r="X87" s="136">
        <v>173</v>
      </c>
      <c r="Y87" s="137" t="s">
        <v>113</v>
      </c>
      <c r="Z87" s="137" t="s">
        <v>114</v>
      </c>
      <c r="AA87" s="138">
        <v>1</v>
      </c>
      <c r="AB87" s="94">
        <f t="shared" si="22"/>
        <v>4.9500000000000002E-2</v>
      </c>
    </row>
    <row r="88" spans="1:28" ht="38.25" x14ac:dyDescent="0.3">
      <c r="A88" s="74">
        <f t="shared" si="23"/>
        <v>1193</v>
      </c>
      <c r="B88" s="91" t="s">
        <v>50</v>
      </c>
      <c r="C88" s="95" t="s">
        <v>55</v>
      </c>
      <c r="D88" s="95" t="s">
        <v>1002</v>
      </c>
      <c r="E88" s="95">
        <v>0.38</v>
      </c>
      <c r="F88" s="99">
        <v>44890.586805555555</v>
      </c>
      <c r="G88" s="99">
        <v>44890.618055555555</v>
      </c>
      <c r="H88" s="95" t="s">
        <v>54</v>
      </c>
      <c r="I88" s="97">
        <f t="shared" si="0"/>
        <v>0.75</v>
      </c>
      <c r="J88" s="95" t="s">
        <v>1002</v>
      </c>
      <c r="K88" s="95">
        <v>0</v>
      </c>
      <c r="L88" s="95">
        <v>0</v>
      </c>
      <c r="M88" s="95">
        <v>15</v>
      </c>
      <c r="N88" s="95">
        <v>0</v>
      </c>
      <c r="O88" s="95">
        <v>0</v>
      </c>
      <c r="P88" s="95">
        <v>15</v>
      </c>
      <c r="Q88" s="95">
        <v>0</v>
      </c>
      <c r="R88" s="95">
        <v>0</v>
      </c>
      <c r="S88" s="95">
        <v>0</v>
      </c>
      <c r="T88" s="95">
        <v>15</v>
      </c>
      <c r="U88" s="95">
        <v>0</v>
      </c>
      <c r="V88" s="95">
        <v>18</v>
      </c>
      <c r="W88" s="95"/>
      <c r="X88" s="95"/>
      <c r="Y88" s="95"/>
      <c r="Z88" s="95"/>
      <c r="AA88" s="119">
        <v>1</v>
      </c>
      <c r="AB88" s="94">
        <f t="shared" si="22"/>
        <v>1.35E-2</v>
      </c>
    </row>
    <row r="89" spans="1:28" ht="38.25" x14ac:dyDescent="0.3">
      <c r="A89" s="74">
        <f t="shared" si="23"/>
        <v>1194</v>
      </c>
      <c r="B89" s="91" t="s">
        <v>50</v>
      </c>
      <c r="C89" s="136" t="s">
        <v>67</v>
      </c>
      <c r="D89" s="136" t="s">
        <v>1428</v>
      </c>
      <c r="E89" s="136" t="s">
        <v>69</v>
      </c>
      <c r="F89" s="136" t="s">
        <v>1429</v>
      </c>
      <c r="G89" s="136" t="s">
        <v>1430</v>
      </c>
      <c r="H89" s="136" t="s">
        <v>72</v>
      </c>
      <c r="I89" s="136">
        <v>0.35</v>
      </c>
      <c r="J89" s="136" t="s">
        <v>73</v>
      </c>
      <c r="K89" s="136"/>
      <c r="L89" s="136"/>
      <c r="M89" s="136">
        <v>27</v>
      </c>
      <c r="N89" s="136">
        <v>0</v>
      </c>
      <c r="O89" s="136">
        <v>0</v>
      </c>
      <c r="P89" s="136">
        <v>27</v>
      </c>
      <c r="Q89" s="136">
        <v>0</v>
      </c>
      <c r="R89" s="136">
        <v>0</v>
      </c>
      <c r="S89" s="136">
        <v>0</v>
      </c>
      <c r="T89" s="136">
        <v>27</v>
      </c>
      <c r="U89" s="95">
        <v>0</v>
      </c>
      <c r="V89" s="136">
        <v>105</v>
      </c>
      <c r="W89" s="136"/>
      <c r="X89" s="136">
        <v>174</v>
      </c>
      <c r="Y89" s="137" t="s">
        <v>113</v>
      </c>
      <c r="Z89" s="137" t="s">
        <v>114</v>
      </c>
      <c r="AA89" s="138">
        <v>1</v>
      </c>
      <c r="AB89" s="94">
        <f t="shared" si="22"/>
        <v>3.6749999999999998E-2</v>
      </c>
    </row>
    <row r="90" spans="1:28" ht="38.25" x14ac:dyDescent="0.3">
      <c r="A90" s="74">
        <f t="shared" si="23"/>
        <v>1195</v>
      </c>
      <c r="B90" s="91" t="s">
        <v>50</v>
      </c>
      <c r="C90" s="83" t="s">
        <v>51</v>
      </c>
      <c r="D90" s="83" t="s">
        <v>1431</v>
      </c>
      <c r="E90" s="83" t="s">
        <v>102</v>
      </c>
      <c r="F90" s="84">
        <v>44893.375</v>
      </c>
      <c r="G90" s="84">
        <v>44893.697916666664</v>
      </c>
      <c r="H90" s="83" t="s">
        <v>54</v>
      </c>
      <c r="I90" s="85">
        <f t="shared" ref="I90:I92" si="28">(G90-F90)*24</f>
        <v>7.7499999999417923</v>
      </c>
      <c r="J90" s="83" t="s">
        <v>1432</v>
      </c>
      <c r="K90" s="83">
        <v>0</v>
      </c>
      <c r="L90" s="83">
        <v>0</v>
      </c>
      <c r="M90" s="92">
        <v>49</v>
      </c>
      <c r="N90" s="92">
        <v>0</v>
      </c>
      <c r="O90" s="92">
        <v>0</v>
      </c>
      <c r="P90" s="92">
        <v>49</v>
      </c>
      <c r="Q90" s="92">
        <v>0</v>
      </c>
      <c r="R90" s="92">
        <v>0</v>
      </c>
      <c r="S90" s="92">
        <v>0</v>
      </c>
      <c r="T90" s="92">
        <v>49</v>
      </c>
      <c r="U90" s="83">
        <v>0</v>
      </c>
      <c r="V90" s="83">
        <v>72.94</v>
      </c>
      <c r="W90" s="83"/>
      <c r="X90" s="83"/>
      <c r="Y90" s="83"/>
      <c r="Z90" s="83"/>
      <c r="AA90" s="93">
        <v>1</v>
      </c>
      <c r="AB90" s="94">
        <f t="shared" si="22"/>
        <v>0.56528499999575432</v>
      </c>
    </row>
    <row r="91" spans="1:28" ht="38.25" x14ac:dyDescent="0.3">
      <c r="A91" s="74">
        <f t="shared" si="23"/>
        <v>1196</v>
      </c>
      <c r="B91" s="91" t="s">
        <v>50</v>
      </c>
      <c r="C91" s="83" t="s">
        <v>55</v>
      </c>
      <c r="D91" s="83" t="s">
        <v>332</v>
      </c>
      <c r="E91" s="83" t="s">
        <v>59</v>
      </c>
      <c r="F91" s="84">
        <v>44893.416666666664</v>
      </c>
      <c r="G91" s="84">
        <v>44893.6875</v>
      </c>
      <c r="H91" s="83" t="s">
        <v>54</v>
      </c>
      <c r="I91" s="85">
        <f t="shared" si="28"/>
        <v>6.5000000000582077</v>
      </c>
      <c r="J91" s="83" t="s">
        <v>332</v>
      </c>
      <c r="K91" s="83">
        <v>0</v>
      </c>
      <c r="L91" s="83">
        <v>0</v>
      </c>
      <c r="M91" s="92">
        <v>3</v>
      </c>
      <c r="N91" s="92">
        <v>0</v>
      </c>
      <c r="O91" s="92">
        <v>0</v>
      </c>
      <c r="P91" s="92">
        <v>3</v>
      </c>
      <c r="Q91" s="92">
        <v>0</v>
      </c>
      <c r="R91" s="92">
        <v>0</v>
      </c>
      <c r="S91" s="92">
        <v>0</v>
      </c>
      <c r="T91" s="92">
        <v>3</v>
      </c>
      <c r="U91" s="83">
        <v>0</v>
      </c>
      <c r="V91" s="83">
        <v>159.30000000000001</v>
      </c>
      <c r="W91" s="83"/>
      <c r="X91" s="83"/>
      <c r="Y91" s="83"/>
      <c r="Z91" s="83"/>
      <c r="AA91" s="93">
        <v>1</v>
      </c>
      <c r="AB91" s="94">
        <f t="shared" si="22"/>
        <v>1.0354500000092726</v>
      </c>
    </row>
    <row r="92" spans="1:28" ht="38.25" x14ac:dyDescent="0.3">
      <c r="A92" s="74">
        <f t="shared" si="23"/>
        <v>1197</v>
      </c>
      <c r="B92" s="91" t="s">
        <v>50</v>
      </c>
      <c r="C92" s="83" t="s">
        <v>55</v>
      </c>
      <c r="D92" s="83" t="s">
        <v>211</v>
      </c>
      <c r="E92" s="83" t="s">
        <v>59</v>
      </c>
      <c r="F92" s="84">
        <v>44893.5625</v>
      </c>
      <c r="G92" s="84">
        <v>44893.666666666664</v>
      </c>
      <c r="H92" s="83" t="s">
        <v>54</v>
      </c>
      <c r="I92" s="85">
        <f t="shared" si="28"/>
        <v>2.4999999999417923</v>
      </c>
      <c r="J92" s="83" t="s">
        <v>211</v>
      </c>
      <c r="K92" s="83">
        <v>0</v>
      </c>
      <c r="L92" s="83">
        <v>0</v>
      </c>
      <c r="M92" s="92">
        <v>9</v>
      </c>
      <c r="N92" s="92">
        <v>0</v>
      </c>
      <c r="O92" s="92">
        <v>0</v>
      </c>
      <c r="P92" s="92">
        <v>9</v>
      </c>
      <c r="Q92" s="92">
        <v>0</v>
      </c>
      <c r="R92" s="92">
        <v>0</v>
      </c>
      <c r="S92" s="92">
        <v>0</v>
      </c>
      <c r="T92" s="92">
        <v>9</v>
      </c>
      <c r="U92" s="83">
        <v>0</v>
      </c>
      <c r="V92" s="83">
        <v>51.2</v>
      </c>
      <c r="W92" s="83"/>
      <c r="X92" s="83"/>
      <c r="Y92" s="83"/>
      <c r="Z92" s="83"/>
      <c r="AA92" s="93">
        <v>1</v>
      </c>
      <c r="AB92" s="94">
        <f t="shared" si="22"/>
        <v>0.12799999999701978</v>
      </c>
    </row>
    <row r="93" spans="1:28" ht="38.25" x14ac:dyDescent="0.3">
      <c r="A93" s="74">
        <f t="shared" si="23"/>
        <v>1198</v>
      </c>
      <c r="B93" s="91" t="s">
        <v>50</v>
      </c>
      <c r="C93" s="100" t="s">
        <v>55</v>
      </c>
      <c r="D93" s="101" t="s">
        <v>1433</v>
      </c>
      <c r="E93" s="78" t="s">
        <v>59</v>
      </c>
      <c r="F93" s="80">
        <v>44894.416666666664</v>
      </c>
      <c r="G93" s="80">
        <v>44894.5</v>
      </c>
      <c r="H93" s="78" t="s">
        <v>54</v>
      </c>
      <c r="I93" s="81">
        <f t="shared" ref="I93" si="29">(ABS(F93-G93)*24)</f>
        <v>2.0000000000582077</v>
      </c>
      <c r="J93" s="101" t="s">
        <v>1433</v>
      </c>
      <c r="K93" s="100">
        <v>0</v>
      </c>
      <c r="L93" s="100">
        <v>0</v>
      </c>
      <c r="M93" s="100">
        <v>9</v>
      </c>
      <c r="N93" s="100">
        <v>0</v>
      </c>
      <c r="O93" s="100">
        <v>0</v>
      </c>
      <c r="P93" s="100">
        <v>9</v>
      </c>
      <c r="Q93" s="100">
        <v>0</v>
      </c>
      <c r="R93" s="100">
        <v>0</v>
      </c>
      <c r="S93" s="100">
        <v>0</v>
      </c>
      <c r="T93" s="100">
        <v>9</v>
      </c>
      <c r="U93" s="95">
        <v>0</v>
      </c>
      <c r="V93" s="100">
        <v>256</v>
      </c>
      <c r="W93" s="100"/>
      <c r="X93" s="101"/>
      <c r="Y93" s="102"/>
      <c r="Z93" s="102"/>
      <c r="AA93" s="120">
        <v>1</v>
      </c>
      <c r="AB93" s="94">
        <f t="shared" si="22"/>
        <v>0.5120000000149012</v>
      </c>
    </row>
    <row r="94" spans="1:28" ht="38.25" x14ac:dyDescent="0.3">
      <c r="A94" s="74">
        <f t="shared" si="23"/>
        <v>1199</v>
      </c>
      <c r="B94" s="91" t="s">
        <v>50</v>
      </c>
      <c r="C94" s="83" t="s">
        <v>55</v>
      </c>
      <c r="D94" s="83" t="s">
        <v>1434</v>
      </c>
      <c r="E94" s="83" t="s">
        <v>59</v>
      </c>
      <c r="F94" s="84">
        <v>44894.375694444447</v>
      </c>
      <c r="G94" s="84">
        <v>44894.614583333336</v>
      </c>
      <c r="H94" s="83" t="s">
        <v>54</v>
      </c>
      <c r="I94" s="85">
        <f t="shared" ref="I94:I95" si="30">(G94-F94)*24</f>
        <v>5.7333333333372138</v>
      </c>
      <c r="J94" s="83" t="s">
        <v>1434</v>
      </c>
      <c r="K94" s="83">
        <v>0</v>
      </c>
      <c r="L94" s="83">
        <v>0</v>
      </c>
      <c r="M94" s="92">
        <v>22</v>
      </c>
      <c r="N94" s="92">
        <v>0</v>
      </c>
      <c r="O94" s="92">
        <v>0</v>
      </c>
      <c r="P94" s="92">
        <v>22</v>
      </c>
      <c r="Q94" s="92">
        <v>0</v>
      </c>
      <c r="R94" s="92">
        <v>0</v>
      </c>
      <c r="S94" s="92">
        <v>0</v>
      </c>
      <c r="T94" s="92">
        <v>22</v>
      </c>
      <c r="U94" s="83">
        <v>0</v>
      </c>
      <c r="V94" s="83">
        <v>115.2</v>
      </c>
      <c r="W94" s="83"/>
      <c r="X94" s="83"/>
      <c r="Y94" s="83"/>
      <c r="Z94" s="83"/>
      <c r="AA94" s="93">
        <v>1</v>
      </c>
      <c r="AB94" s="94">
        <f t="shared" si="22"/>
        <v>0.66048000000044704</v>
      </c>
    </row>
    <row r="95" spans="1:28" ht="38.25" x14ac:dyDescent="0.3">
      <c r="A95" s="74">
        <f t="shared" si="23"/>
        <v>1200</v>
      </c>
      <c r="B95" s="91" t="s">
        <v>50</v>
      </c>
      <c r="C95" s="83" t="s">
        <v>55</v>
      </c>
      <c r="D95" s="83" t="s">
        <v>247</v>
      </c>
      <c r="E95" s="83" t="s">
        <v>59</v>
      </c>
      <c r="F95" s="84">
        <v>44894.604166666664</v>
      </c>
      <c r="G95" s="84">
        <v>44894.65625</v>
      </c>
      <c r="H95" s="83" t="s">
        <v>54</v>
      </c>
      <c r="I95" s="85">
        <f t="shared" si="30"/>
        <v>1.2500000000582077</v>
      </c>
      <c r="J95" s="83" t="s">
        <v>247</v>
      </c>
      <c r="K95" s="83">
        <v>0</v>
      </c>
      <c r="L95" s="83">
        <v>0</v>
      </c>
      <c r="M95" s="92">
        <v>134</v>
      </c>
      <c r="N95" s="92">
        <v>0</v>
      </c>
      <c r="O95" s="92">
        <v>0</v>
      </c>
      <c r="P95" s="92">
        <v>134</v>
      </c>
      <c r="Q95" s="92">
        <v>0</v>
      </c>
      <c r="R95" s="92">
        <v>0</v>
      </c>
      <c r="S95" s="92">
        <v>0</v>
      </c>
      <c r="T95" s="92">
        <v>134</v>
      </c>
      <c r="U95" s="83">
        <v>0</v>
      </c>
      <c r="V95" s="83">
        <v>123.5</v>
      </c>
      <c r="W95" s="83"/>
      <c r="X95" s="83"/>
      <c r="Y95" s="83"/>
      <c r="Z95" s="83"/>
      <c r="AA95" s="93">
        <v>1</v>
      </c>
      <c r="AB95" s="94">
        <f t="shared" si="22"/>
        <v>0.15437500000718865</v>
      </c>
    </row>
    <row r="96" spans="1:28" ht="38.25" x14ac:dyDescent="0.3">
      <c r="A96" s="74">
        <f t="shared" si="23"/>
        <v>1201</v>
      </c>
      <c r="B96" s="91" t="s">
        <v>50</v>
      </c>
      <c r="C96" s="136" t="s">
        <v>67</v>
      </c>
      <c r="D96" s="136" t="s">
        <v>580</v>
      </c>
      <c r="E96" s="136" t="s">
        <v>69</v>
      </c>
      <c r="F96" s="136" t="s">
        <v>1435</v>
      </c>
      <c r="G96" s="136" t="s">
        <v>1436</v>
      </c>
      <c r="H96" s="136" t="s">
        <v>72</v>
      </c>
      <c r="I96" s="136">
        <v>1.58</v>
      </c>
      <c r="J96" s="136" t="s">
        <v>73</v>
      </c>
      <c r="K96" s="136"/>
      <c r="L96" s="136"/>
      <c r="M96" s="136">
        <v>458</v>
      </c>
      <c r="N96" s="136">
        <v>0</v>
      </c>
      <c r="O96" s="136">
        <v>0</v>
      </c>
      <c r="P96" s="136">
        <v>458</v>
      </c>
      <c r="Q96" s="136">
        <v>0</v>
      </c>
      <c r="R96" s="136">
        <v>0</v>
      </c>
      <c r="S96" s="136">
        <v>3</v>
      </c>
      <c r="T96" s="136">
        <v>455</v>
      </c>
      <c r="U96" s="95">
        <v>0</v>
      </c>
      <c r="V96" s="136">
        <v>326</v>
      </c>
      <c r="W96" s="136"/>
      <c r="X96" s="136">
        <v>175</v>
      </c>
      <c r="Y96" s="136" t="s">
        <v>531</v>
      </c>
      <c r="Z96" s="136"/>
      <c r="AA96" s="138">
        <v>0</v>
      </c>
      <c r="AB96" s="94">
        <f t="shared" si="22"/>
        <v>0.51508000000000009</v>
      </c>
    </row>
    <row r="97" spans="1:28" ht="38.25" x14ac:dyDescent="0.3">
      <c r="A97" s="74">
        <f t="shared" si="23"/>
        <v>1202</v>
      </c>
      <c r="B97" s="91" t="s">
        <v>50</v>
      </c>
      <c r="C97" s="83" t="s">
        <v>55</v>
      </c>
      <c r="D97" s="83" t="s">
        <v>1326</v>
      </c>
      <c r="E97" s="83" t="s">
        <v>59</v>
      </c>
      <c r="F97" s="84">
        <v>44895.401388888888</v>
      </c>
      <c r="G97" s="84">
        <v>44895.638888888891</v>
      </c>
      <c r="H97" s="83" t="s">
        <v>54</v>
      </c>
      <c r="I97" s="85">
        <f t="shared" ref="I97:I100" si="31">(G97-F97)*24</f>
        <v>5.7000000000698492</v>
      </c>
      <c r="J97" s="83" t="s">
        <v>1326</v>
      </c>
      <c r="K97" s="83">
        <v>0</v>
      </c>
      <c r="L97" s="83">
        <v>0</v>
      </c>
      <c r="M97" s="92">
        <v>28</v>
      </c>
      <c r="N97" s="92">
        <v>0</v>
      </c>
      <c r="O97" s="92">
        <v>0</v>
      </c>
      <c r="P97" s="92">
        <v>28</v>
      </c>
      <c r="Q97" s="92">
        <v>0</v>
      </c>
      <c r="R97" s="92">
        <v>0</v>
      </c>
      <c r="S97" s="92">
        <v>0</v>
      </c>
      <c r="T97" s="92">
        <v>28</v>
      </c>
      <c r="U97" s="83">
        <v>0</v>
      </c>
      <c r="V97" s="83">
        <v>155.5</v>
      </c>
      <c r="W97" s="83"/>
      <c r="X97" s="83"/>
      <c r="Y97" s="83"/>
      <c r="Z97" s="83"/>
      <c r="AA97" s="93">
        <v>1</v>
      </c>
      <c r="AB97" s="94">
        <f t="shared" si="22"/>
        <v>0.88635000001086151</v>
      </c>
    </row>
    <row r="98" spans="1:28" ht="38.25" x14ac:dyDescent="0.3">
      <c r="A98" s="74">
        <f t="shared" si="23"/>
        <v>1203</v>
      </c>
      <c r="B98" s="91" t="s">
        <v>50</v>
      </c>
      <c r="C98" s="83" t="s">
        <v>55</v>
      </c>
      <c r="D98" s="83" t="s">
        <v>1437</v>
      </c>
      <c r="E98" s="83" t="s">
        <v>59</v>
      </c>
      <c r="F98" s="84">
        <v>44895.434027777781</v>
      </c>
      <c r="G98" s="84">
        <v>44895.486111111109</v>
      </c>
      <c r="H98" s="83" t="s">
        <v>54</v>
      </c>
      <c r="I98" s="85">
        <f t="shared" si="31"/>
        <v>1.2499999998835847</v>
      </c>
      <c r="J98" s="83" t="s">
        <v>1437</v>
      </c>
      <c r="K98" s="83">
        <v>0</v>
      </c>
      <c r="L98" s="83">
        <v>0</v>
      </c>
      <c r="M98" s="92">
        <v>7</v>
      </c>
      <c r="N98" s="92">
        <v>0</v>
      </c>
      <c r="O98" s="92">
        <v>0</v>
      </c>
      <c r="P98" s="92">
        <v>7</v>
      </c>
      <c r="Q98" s="92">
        <v>0</v>
      </c>
      <c r="R98" s="92">
        <v>0</v>
      </c>
      <c r="S98" s="92">
        <v>0</v>
      </c>
      <c r="T98" s="92">
        <v>7</v>
      </c>
      <c r="U98" s="83">
        <v>0</v>
      </c>
      <c r="V98" s="83">
        <v>51.84</v>
      </c>
      <c r="W98" s="83"/>
      <c r="X98" s="83"/>
      <c r="Y98" s="83"/>
      <c r="Z98" s="83"/>
      <c r="AA98" s="93">
        <v>1</v>
      </c>
      <c r="AB98" s="94">
        <f t="shared" si="22"/>
        <v>6.4799999993965032E-2</v>
      </c>
    </row>
    <row r="99" spans="1:28" ht="38.25" x14ac:dyDescent="0.3">
      <c r="A99" s="74">
        <f t="shared" si="23"/>
        <v>1204</v>
      </c>
      <c r="B99" s="91" t="s">
        <v>50</v>
      </c>
      <c r="C99" s="83" t="s">
        <v>55</v>
      </c>
      <c r="D99" s="83" t="s">
        <v>1438</v>
      </c>
      <c r="E99" s="83">
        <v>0.38</v>
      </c>
      <c r="F99" s="84">
        <v>44895.556250000001</v>
      </c>
      <c r="G99" s="84">
        <v>44895.618055555555</v>
      </c>
      <c r="H99" s="83" t="s">
        <v>54</v>
      </c>
      <c r="I99" s="85">
        <f t="shared" si="31"/>
        <v>1.4833333332790062</v>
      </c>
      <c r="J99" s="83" t="s">
        <v>1438</v>
      </c>
      <c r="K99" s="83">
        <v>0</v>
      </c>
      <c r="L99" s="83">
        <v>0</v>
      </c>
      <c r="M99" s="92">
        <v>1</v>
      </c>
      <c r="N99" s="92">
        <v>0</v>
      </c>
      <c r="O99" s="92">
        <v>0</v>
      </c>
      <c r="P99" s="92">
        <v>1</v>
      </c>
      <c r="Q99" s="92">
        <v>0</v>
      </c>
      <c r="R99" s="92">
        <v>0</v>
      </c>
      <c r="S99" s="92">
        <v>0</v>
      </c>
      <c r="T99" s="92">
        <v>1</v>
      </c>
      <c r="U99" s="83">
        <v>0</v>
      </c>
      <c r="V99" s="83">
        <v>89.6</v>
      </c>
      <c r="W99" s="83"/>
      <c r="X99" s="83"/>
      <c r="Y99" s="83"/>
      <c r="Z99" s="83"/>
      <c r="AA99" s="93">
        <v>1</v>
      </c>
      <c r="AB99" s="94">
        <f t="shared" si="22"/>
        <v>0.13290666666179893</v>
      </c>
    </row>
    <row r="100" spans="1:28" ht="38.25" x14ac:dyDescent="0.3">
      <c r="A100" s="74">
        <f t="shared" si="23"/>
        <v>1205</v>
      </c>
      <c r="B100" s="91" t="s">
        <v>50</v>
      </c>
      <c r="C100" s="83" t="s">
        <v>55</v>
      </c>
      <c r="D100" s="83" t="s">
        <v>1376</v>
      </c>
      <c r="E100" s="83" t="s">
        <v>59</v>
      </c>
      <c r="F100" s="84">
        <v>44895.571527777778</v>
      </c>
      <c r="G100" s="84">
        <v>44895.612500000003</v>
      </c>
      <c r="H100" s="83" t="s">
        <v>54</v>
      </c>
      <c r="I100" s="85">
        <f t="shared" si="31"/>
        <v>0.9833333333954215</v>
      </c>
      <c r="J100" s="83" t="s">
        <v>1376</v>
      </c>
      <c r="K100" s="83">
        <v>0</v>
      </c>
      <c r="L100" s="83">
        <v>0</v>
      </c>
      <c r="M100" s="92">
        <v>13</v>
      </c>
      <c r="N100" s="92">
        <v>0</v>
      </c>
      <c r="O100" s="92">
        <v>0</v>
      </c>
      <c r="P100" s="92">
        <v>13</v>
      </c>
      <c r="Q100" s="92">
        <v>0</v>
      </c>
      <c r="R100" s="92">
        <v>0</v>
      </c>
      <c r="S100" s="92">
        <v>0</v>
      </c>
      <c r="T100" s="92">
        <v>13</v>
      </c>
      <c r="U100" s="83">
        <v>0</v>
      </c>
      <c r="V100" s="83">
        <v>52.5</v>
      </c>
      <c r="W100" s="83"/>
      <c r="X100" s="83"/>
      <c r="Y100" s="83"/>
      <c r="Z100" s="83"/>
      <c r="AA100" s="93">
        <v>1</v>
      </c>
      <c r="AB100" s="94">
        <f t="shared" si="22"/>
        <v>5.1625000003259626E-2</v>
      </c>
    </row>
  </sheetData>
  <mergeCells count="30">
    <mergeCell ref="A1:O1"/>
    <mergeCell ref="A3:T3"/>
    <mergeCell ref="A4:T4"/>
    <mergeCell ref="A6:I6"/>
    <mergeCell ref="J6:V6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46" workbookViewId="0">
      <selection activeCell="K15" sqref="K15"/>
    </sheetView>
  </sheetViews>
  <sheetFormatPr defaultRowHeight="16.5" x14ac:dyDescent="0.3"/>
  <cols>
    <col min="1" max="1" width="10.5703125" style="1" bestFit="1" customWidth="1"/>
    <col min="2" max="2" width="18.28515625" style="1" customWidth="1"/>
    <col min="3" max="3" width="9.140625" style="7"/>
    <col min="4" max="4" width="11.7109375" style="7" customWidth="1"/>
    <col min="5" max="5" width="9.140625" style="7" customWidth="1"/>
    <col min="6" max="7" width="18.28515625" style="7" customWidth="1"/>
    <col min="8" max="8" width="9.140625" style="7" customWidth="1"/>
    <col min="9" max="9" width="18.85546875" style="109" customWidth="1"/>
    <col min="10" max="10" width="19" style="7" customWidth="1"/>
    <col min="11" max="11" width="13.42578125" style="7" customWidth="1"/>
    <col min="12" max="20" width="9.28515625" style="7" bestFit="1" customWidth="1"/>
    <col min="21" max="21" width="9.140625" style="7"/>
    <col min="22" max="23" width="9.28515625" style="7" bestFit="1" customWidth="1"/>
    <col min="24" max="24" width="11.85546875" style="7" bestFit="1" customWidth="1"/>
    <col min="25" max="25" width="12.42578125" style="14" bestFit="1" customWidth="1"/>
    <col min="26" max="26" width="9.140625" style="14"/>
    <col min="27" max="27" width="9.28515625" style="7" bestFit="1" customWidth="1"/>
    <col min="28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8"/>
      <c r="J2" s="8"/>
      <c r="K2" s="8"/>
      <c r="L2" s="8"/>
      <c r="M2" s="8"/>
      <c r="N2" s="8"/>
      <c r="Q2" s="9" t="s">
        <v>41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89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50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65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50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66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50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66"/>
      <c r="J9" s="140"/>
      <c r="K9" s="142"/>
      <c r="L9" s="142"/>
      <c r="M9" s="142"/>
      <c r="N9" s="135" t="s">
        <v>23</v>
      </c>
      <c r="O9" s="135" t="s">
        <v>24</v>
      </c>
      <c r="P9" s="135" t="s">
        <v>25</v>
      </c>
      <c r="Q9" s="135" t="s">
        <v>26</v>
      </c>
      <c r="R9" s="135" t="s">
        <v>27</v>
      </c>
      <c r="S9" s="135" t="s">
        <v>28</v>
      </c>
      <c r="T9" s="135" t="s">
        <v>29</v>
      </c>
      <c r="U9" s="142"/>
      <c r="V9" s="142"/>
      <c r="W9" s="154"/>
      <c r="X9" s="144"/>
      <c r="Y9" s="146"/>
      <c r="Z9" s="146"/>
      <c r="AA9" s="140"/>
      <c r="AB9" s="150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25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37">
        <v>28</v>
      </c>
    </row>
    <row r="11" spans="1:28" ht="38.25" x14ac:dyDescent="0.3">
      <c r="A11" s="74">
        <v>1206</v>
      </c>
      <c r="B11" s="91" t="s">
        <v>50</v>
      </c>
      <c r="C11" s="78" t="s">
        <v>55</v>
      </c>
      <c r="D11" s="79" t="s">
        <v>1439</v>
      </c>
      <c r="E11" s="78" t="s">
        <v>59</v>
      </c>
      <c r="F11" s="80">
        <v>44896.583333333336</v>
      </c>
      <c r="G11" s="80">
        <v>44896.6875</v>
      </c>
      <c r="H11" s="78" t="s">
        <v>54</v>
      </c>
      <c r="I11" s="81">
        <f t="shared" ref="I11:I13" si="0">(ABS(F11-G11)*24)</f>
        <v>2.4999999999417923</v>
      </c>
      <c r="J11" s="79" t="s">
        <v>1439</v>
      </c>
      <c r="K11" s="78">
        <v>0</v>
      </c>
      <c r="L11" s="78">
        <v>0</v>
      </c>
      <c r="M11" s="78">
        <v>4</v>
      </c>
      <c r="N11" s="100">
        <v>0</v>
      </c>
      <c r="O11" s="100">
        <v>0</v>
      </c>
      <c r="P11" s="100">
        <v>4</v>
      </c>
      <c r="Q11" s="100">
        <v>0</v>
      </c>
      <c r="R11" s="100">
        <v>0</v>
      </c>
      <c r="S11" s="100">
        <v>0</v>
      </c>
      <c r="T11" s="100">
        <v>4</v>
      </c>
      <c r="U11" s="100">
        <v>0</v>
      </c>
      <c r="V11" s="100">
        <v>61</v>
      </c>
      <c r="W11" s="100"/>
      <c r="X11" s="101"/>
      <c r="Y11" s="102"/>
      <c r="Z11" s="102"/>
      <c r="AA11" s="120">
        <v>1</v>
      </c>
      <c r="AB11" s="52">
        <f>I11*V11/1000</f>
        <v>0.15249999999644934</v>
      </c>
    </row>
    <row r="12" spans="1:28" ht="38.25" x14ac:dyDescent="0.3">
      <c r="A12" s="74">
        <f>A11+1</f>
        <v>1207</v>
      </c>
      <c r="B12" s="91" t="s">
        <v>50</v>
      </c>
      <c r="C12" s="78" t="s">
        <v>55</v>
      </c>
      <c r="D12" s="79" t="s">
        <v>1440</v>
      </c>
      <c r="E12" s="78" t="s">
        <v>53</v>
      </c>
      <c r="F12" s="80">
        <v>44897.597222222219</v>
      </c>
      <c r="G12" s="80">
        <v>44897.666666666664</v>
      </c>
      <c r="H12" s="78" t="s">
        <v>54</v>
      </c>
      <c r="I12" s="81">
        <f t="shared" si="0"/>
        <v>1.6666666666860692</v>
      </c>
      <c r="J12" s="79" t="s">
        <v>1440</v>
      </c>
      <c r="K12" s="78">
        <v>0</v>
      </c>
      <c r="L12" s="78">
        <v>0</v>
      </c>
      <c r="M12" s="78">
        <v>10</v>
      </c>
      <c r="N12" s="100">
        <v>0</v>
      </c>
      <c r="O12" s="100">
        <v>0</v>
      </c>
      <c r="P12" s="100">
        <v>10</v>
      </c>
      <c r="Q12" s="100">
        <v>0</v>
      </c>
      <c r="R12" s="100">
        <v>0</v>
      </c>
      <c r="S12" s="100">
        <v>0</v>
      </c>
      <c r="T12" s="100">
        <v>10</v>
      </c>
      <c r="U12" s="100">
        <v>0</v>
      </c>
      <c r="V12" s="100">
        <v>145</v>
      </c>
      <c r="W12" s="100"/>
      <c r="X12" s="101"/>
      <c r="Y12" s="102"/>
      <c r="Z12" s="102"/>
      <c r="AA12" s="120">
        <v>1</v>
      </c>
      <c r="AB12" s="52">
        <f t="shared" ref="AB12:AB75" si="1">I12*V12/1000</f>
        <v>0.24166666666948003</v>
      </c>
    </row>
    <row r="13" spans="1:28" ht="38.25" x14ac:dyDescent="0.3">
      <c r="A13" s="74">
        <f t="shared" ref="A13:A76" si="2">A12+1</f>
        <v>1208</v>
      </c>
      <c r="B13" s="91" t="s">
        <v>50</v>
      </c>
      <c r="C13" s="78" t="s">
        <v>55</v>
      </c>
      <c r="D13" s="79" t="s">
        <v>1441</v>
      </c>
      <c r="E13" s="78" t="s">
        <v>53</v>
      </c>
      <c r="F13" s="80">
        <v>44897.388888888891</v>
      </c>
      <c r="G13" s="80">
        <v>44897.458333333336</v>
      </c>
      <c r="H13" s="78" t="s">
        <v>54</v>
      </c>
      <c r="I13" s="81">
        <f t="shared" si="0"/>
        <v>1.6666666666860692</v>
      </c>
      <c r="J13" s="79" t="s">
        <v>1441</v>
      </c>
      <c r="K13" s="78">
        <v>0</v>
      </c>
      <c r="L13" s="78">
        <v>0</v>
      </c>
      <c r="M13" s="78">
        <v>80</v>
      </c>
      <c r="N13" s="100">
        <v>0</v>
      </c>
      <c r="O13" s="100">
        <v>0</v>
      </c>
      <c r="P13" s="100">
        <v>80</v>
      </c>
      <c r="Q13" s="100">
        <v>0</v>
      </c>
      <c r="R13" s="100">
        <v>0</v>
      </c>
      <c r="S13" s="100">
        <v>0</v>
      </c>
      <c r="T13" s="100">
        <v>80</v>
      </c>
      <c r="U13" s="100">
        <v>0</v>
      </c>
      <c r="V13" s="100">
        <v>38</v>
      </c>
      <c r="W13" s="100"/>
      <c r="X13" s="101"/>
      <c r="Y13" s="102"/>
      <c r="Z13" s="102"/>
      <c r="AA13" s="120">
        <v>1</v>
      </c>
      <c r="AB13" s="52">
        <f t="shared" si="1"/>
        <v>6.3333333334070624E-2</v>
      </c>
    </row>
    <row r="14" spans="1:28" ht="38.25" x14ac:dyDescent="0.3">
      <c r="A14" s="74">
        <f t="shared" si="2"/>
        <v>1209</v>
      </c>
      <c r="B14" s="91" t="s">
        <v>50</v>
      </c>
      <c r="C14" s="136" t="s">
        <v>75</v>
      </c>
      <c r="D14" s="136" t="s">
        <v>1442</v>
      </c>
      <c r="E14" s="136" t="s">
        <v>69</v>
      </c>
      <c r="F14" s="136" t="s">
        <v>1443</v>
      </c>
      <c r="G14" s="136" t="s">
        <v>1444</v>
      </c>
      <c r="H14" s="136" t="s">
        <v>72</v>
      </c>
      <c r="I14" s="136">
        <v>1.08</v>
      </c>
      <c r="J14" s="136" t="s">
        <v>73</v>
      </c>
      <c r="K14" s="78">
        <v>0</v>
      </c>
      <c r="L14" s="78">
        <v>0</v>
      </c>
      <c r="M14" s="136">
        <v>179</v>
      </c>
      <c r="N14" s="100">
        <v>0</v>
      </c>
      <c r="O14" s="100">
        <v>0</v>
      </c>
      <c r="P14" s="136">
        <v>179</v>
      </c>
      <c r="Q14" s="100">
        <v>0</v>
      </c>
      <c r="R14" s="100">
        <v>0</v>
      </c>
      <c r="S14" s="136">
        <v>2</v>
      </c>
      <c r="T14" s="136">
        <v>177</v>
      </c>
      <c r="U14" s="100">
        <v>0</v>
      </c>
      <c r="V14" s="136">
        <v>123</v>
      </c>
      <c r="W14" s="136"/>
      <c r="X14" s="136">
        <v>176</v>
      </c>
      <c r="Y14" s="136" t="s">
        <v>113</v>
      </c>
      <c r="Z14" s="136" t="s">
        <v>114</v>
      </c>
      <c r="AA14" s="138">
        <v>1</v>
      </c>
      <c r="AB14" s="52">
        <f t="shared" si="1"/>
        <v>0.13284000000000001</v>
      </c>
    </row>
    <row r="15" spans="1:28" ht="38.25" x14ac:dyDescent="0.3">
      <c r="A15" s="74">
        <f t="shared" si="2"/>
        <v>1210</v>
      </c>
      <c r="B15" s="91" t="s">
        <v>50</v>
      </c>
      <c r="C15" s="136" t="s">
        <v>75</v>
      </c>
      <c r="D15" s="136" t="s">
        <v>1095</v>
      </c>
      <c r="E15" s="136" t="s">
        <v>69</v>
      </c>
      <c r="F15" s="136" t="s">
        <v>1445</v>
      </c>
      <c r="G15" s="136" t="s">
        <v>1446</v>
      </c>
      <c r="H15" s="136" t="s">
        <v>72</v>
      </c>
      <c r="I15" s="136">
        <v>1.2</v>
      </c>
      <c r="J15" s="136" t="s">
        <v>73</v>
      </c>
      <c r="K15" s="78">
        <v>0</v>
      </c>
      <c r="L15" s="78">
        <v>0</v>
      </c>
      <c r="M15" s="136">
        <v>7</v>
      </c>
      <c r="N15" s="100">
        <v>0</v>
      </c>
      <c r="O15" s="100">
        <v>0</v>
      </c>
      <c r="P15" s="136">
        <v>7</v>
      </c>
      <c r="Q15" s="100">
        <v>0</v>
      </c>
      <c r="R15" s="100">
        <v>0</v>
      </c>
      <c r="S15" s="136">
        <v>2</v>
      </c>
      <c r="T15" s="136">
        <v>5</v>
      </c>
      <c r="U15" s="100">
        <v>0</v>
      </c>
      <c r="V15" s="136">
        <v>56</v>
      </c>
      <c r="W15" s="136"/>
      <c r="X15" s="136">
        <v>177</v>
      </c>
      <c r="Y15" s="136" t="s">
        <v>113</v>
      </c>
      <c r="Z15" s="136" t="s">
        <v>114</v>
      </c>
      <c r="AA15" s="138">
        <v>1</v>
      </c>
      <c r="AB15" s="52">
        <f t="shared" si="1"/>
        <v>6.720000000000001E-2</v>
      </c>
    </row>
    <row r="16" spans="1:28" ht="38.25" x14ac:dyDescent="0.3">
      <c r="A16" s="74">
        <f t="shared" si="2"/>
        <v>1211</v>
      </c>
      <c r="B16" s="91" t="s">
        <v>50</v>
      </c>
      <c r="C16" s="136" t="s">
        <v>55</v>
      </c>
      <c r="D16" s="136" t="s">
        <v>1447</v>
      </c>
      <c r="E16" s="136" t="s">
        <v>69</v>
      </c>
      <c r="F16" s="136" t="s">
        <v>1448</v>
      </c>
      <c r="G16" s="136" t="s">
        <v>1449</v>
      </c>
      <c r="H16" s="136" t="s">
        <v>72</v>
      </c>
      <c r="I16" s="136">
        <v>3.07</v>
      </c>
      <c r="J16" s="136" t="s">
        <v>73</v>
      </c>
      <c r="K16" s="78">
        <v>0</v>
      </c>
      <c r="L16" s="78">
        <v>0</v>
      </c>
      <c r="M16" s="136">
        <v>253</v>
      </c>
      <c r="N16" s="100">
        <v>0</v>
      </c>
      <c r="O16" s="100">
        <v>0</v>
      </c>
      <c r="P16" s="136">
        <v>253</v>
      </c>
      <c r="Q16" s="100">
        <v>0</v>
      </c>
      <c r="R16" s="100">
        <v>0</v>
      </c>
      <c r="S16" s="136">
        <v>3</v>
      </c>
      <c r="T16" s="136">
        <v>250</v>
      </c>
      <c r="U16" s="100">
        <v>0</v>
      </c>
      <c r="V16" s="136">
        <v>186</v>
      </c>
      <c r="W16" s="136"/>
      <c r="X16" s="136">
        <v>178</v>
      </c>
      <c r="Y16" s="136" t="s">
        <v>113</v>
      </c>
      <c r="Z16" s="136" t="s">
        <v>114</v>
      </c>
      <c r="AA16" s="138">
        <v>1</v>
      </c>
      <c r="AB16" s="52">
        <f t="shared" si="1"/>
        <v>0.57101999999999997</v>
      </c>
    </row>
    <row r="17" spans="1:28" ht="38.25" x14ac:dyDescent="0.3">
      <c r="A17" s="74">
        <f t="shared" si="2"/>
        <v>1212</v>
      </c>
      <c r="B17" s="91" t="s">
        <v>50</v>
      </c>
      <c r="C17" s="95" t="s">
        <v>55</v>
      </c>
      <c r="D17" s="95" t="s">
        <v>195</v>
      </c>
      <c r="E17" s="95">
        <v>0.38</v>
      </c>
      <c r="F17" s="96">
        <v>44899.686111111114</v>
      </c>
      <c r="G17" s="96">
        <v>44899.783333333333</v>
      </c>
      <c r="H17" s="95" t="s">
        <v>54</v>
      </c>
      <c r="I17" s="97">
        <f t="shared" ref="I17" si="3">(G17-F17)*24</f>
        <v>2.3333333332557231</v>
      </c>
      <c r="J17" s="95" t="s">
        <v>223</v>
      </c>
      <c r="K17" s="78">
        <v>0</v>
      </c>
      <c r="L17" s="78">
        <v>0</v>
      </c>
      <c r="M17" s="95">
        <v>37</v>
      </c>
      <c r="N17" s="100">
        <v>0</v>
      </c>
      <c r="O17" s="100">
        <v>0</v>
      </c>
      <c r="P17" s="95">
        <v>37</v>
      </c>
      <c r="Q17" s="100">
        <v>0</v>
      </c>
      <c r="R17" s="100">
        <v>0</v>
      </c>
      <c r="S17" s="95">
        <v>0</v>
      </c>
      <c r="T17" s="95">
        <v>37</v>
      </c>
      <c r="U17" s="100">
        <v>0</v>
      </c>
      <c r="V17" s="95">
        <v>131</v>
      </c>
      <c r="W17" s="95"/>
      <c r="X17" s="95"/>
      <c r="Y17" s="95"/>
      <c r="Z17" s="95"/>
      <c r="AA17" s="119">
        <v>1</v>
      </c>
      <c r="AB17" s="52">
        <f t="shared" si="1"/>
        <v>0.30566666665649972</v>
      </c>
    </row>
    <row r="18" spans="1:28" ht="38.25" x14ac:dyDescent="0.3">
      <c r="A18" s="74">
        <f t="shared" si="2"/>
        <v>1213</v>
      </c>
      <c r="B18" s="91" t="s">
        <v>50</v>
      </c>
      <c r="C18" s="136" t="s">
        <v>51</v>
      </c>
      <c r="D18" s="136" t="s">
        <v>1450</v>
      </c>
      <c r="E18" s="136" t="s">
        <v>69</v>
      </c>
      <c r="F18" s="136" t="s">
        <v>1451</v>
      </c>
      <c r="G18" s="136" t="s">
        <v>1452</v>
      </c>
      <c r="H18" s="136" t="s">
        <v>72</v>
      </c>
      <c r="I18" s="136">
        <v>3.42</v>
      </c>
      <c r="J18" s="136" t="s">
        <v>73</v>
      </c>
      <c r="K18" s="78">
        <v>0</v>
      </c>
      <c r="L18" s="78">
        <v>0</v>
      </c>
      <c r="M18" s="136">
        <v>5</v>
      </c>
      <c r="N18" s="100">
        <v>0</v>
      </c>
      <c r="O18" s="100">
        <v>0</v>
      </c>
      <c r="P18" s="136">
        <v>5</v>
      </c>
      <c r="Q18" s="100">
        <v>0</v>
      </c>
      <c r="R18" s="100">
        <v>0</v>
      </c>
      <c r="S18" s="136">
        <v>1</v>
      </c>
      <c r="T18" s="136">
        <v>4</v>
      </c>
      <c r="U18" s="100">
        <v>0</v>
      </c>
      <c r="V18" s="136">
        <v>32</v>
      </c>
      <c r="W18" s="136"/>
      <c r="X18" s="136">
        <v>179</v>
      </c>
      <c r="Y18" s="136" t="s">
        <v>113</v>
      </c>
      <c r="Z18" s="136" t="s">
        <v>114</v>
      </c>
      <c r="AA18" s="138">
        <v>1</v>
      </c>
      <c r="AB18" s="52">
        <f t="shared" si="1"/>
        <v>0.10944</v>
      </c>
    </row>
    <row r="19" spans="1:28" ht="38.25" x14ac:dyDescent="0.3">
      <c r="A19" s="74">
        <f t="shared" si="2"/>
        <v>1214</v>
      </c>
      <c r="B19" s="91" t="s">
        <v>50</v>
      </c>
      <c r="C19" s="136" t="s">
        <v>55</v>
      </c>
      <c r="D19" s="136" t="s">
        <v>195</v>
      </c>
      <c r="E19" s="136" t="s">
        <v>69</v>
      </c>
      <c r="F19" s="136" t="s">
        <v>1453</v>
      </c>
      <c r="G19" s="136" t="s">
        <v>1454</v>
      </c>
      <c r="H19" s="136" t="s">
        <v>72</v>
      </c>
      <c r="I19" s="136">
        <v>2.33</v>
      </c>
      <c r="J19" s="136" t="s">
        <v>73</v>
      </c>
      <c r="K19" s="78">
        <v>0</v>
      </c>
      <c r="L19" s="78">
        <v>0</v>
      </c>
      <c r="M19" s="136">
        <v>39</v>
      </c>
      <c r="N19" s="100">
        <v>0</v>
      </c>
      <c r="O19" s="100">
        <v>0</v>
      </c>
      <c r="P19" s="136">
        <v>39</v>
      </c>
      <c r="Q19" s="100">
        <v>0</v>
      </c>
      <c r="R19" s="100">
        <v>0</v>
      </c>
      <c r="S19" s="136">
        <v>2</v>
      </c>
      <c r="T19" s="136">
        <v>37</v>
      </c>
      <c r="U19" s="100">
        <v>0</v>
      </c>
      <c r="V19" s="136">
        <v>131</v>
      </c>
      <c r="W19" s="136"/>
      <c r="X19" s="136">
        <v>180</v>
      </c>
      <c r="Y19" s="136" t="s">
        <v>113</v>
      </c>
      <c r="Z19" s="136" t="s">
        <v>114</v>
      </c>
      <c r="AA19" s="138">
        <v>1</v>
      </c>
      <c r="AB19" s="52">
        <f t="shared" si="1"/>
        <v>0.30523</v>
      </c>
    </row>
    <row r="20" spans="1:28" ht="38.25" x14ac:dyDescent="0.3">
      <c r="A20" s="74">
        <f t="shared" si="2"/>
        <v>1215</v>
      </c>
      <c r="B20" s="91" t="s">
        <v>50</v>
      </c>
      <c r="C20" s="100" t="s">
        <v>55</v>
      </c>
      <c r="D20" s="95" t="s">
        <v>251</v>
      </c>
      <c r="E20" s="95">
        <v>0.38</v>
      </c>
      <c r="F20" s="96">
        <v>44900.583333333336</v>
      </c>
      <c r="G20" s="96">
        <v>44900.602083333331</v>
      </c>
      <c r="H20" s="95" t="s">
        <v>54</v>
      </c>
      <c r="I20" s="97">
        <f t="shared" ref="I20:I67" si="4">(G20-F20)*24</f>
        <v>0.44999999989522621</v>
      </c>
      <c r="J20" s="95" t="s">
        <v>1455</v>
      </c>
      <c r="K20" s="78">
        <v>0</v>
      </c>
      <c r="L20" s="78">
        <v>0</v>
      </c>
      <c r="M20" s="95">
        <v>75</v>
      </c>
      <c r="N20" s="100">
        <v>0</v>
      </c>
      <c r="O20" s="100">
        <v>0</v>
      </c>
      <c r="P20" s="95">
        <v>75</v>
      </c>
      <c r="Q20" s="100">
        <v>0</v>
      </c>
      <c r="R20" s="100">
        <v>0</v>
      </c>
      <c r="S20" s="95">
        <v>0</v>
      </c>
      <c r="T20" s="95">
        <v>75</v>
      </c>
      <c r="U20" s="100">
        <v>0</v>
      </c>
      <c r="V20" s="95">
        <v>77</v>
      </c>
      <c r="W20" s="95"/>
      <c r="X20" s="95"/>
      <c r="Y20" s="95"/>
      <c r="Z20" s="95"/>
      <c r="AA20" s="119">
        <v>1</v>
      </c>
      <c r="AB20" s="52">
        <f t="shared" si="1"/>
        <v>3.4649999991932419E-2</v>
      </c>
    </row>
    <row r="21" spans="1:28" ht="38.25" x14ac:dyDescent="0.3">
      <c r="A21" s="74">
        <f t="shared" si="2"/>
        <v>1216</v>
      </c>
      <c r="B21" s="91" t="s">
        <v>50</v>
      </c>
      <c r="C21" s="100" t="s">
        <v>55</v>
      </c>
      <c r="D21" s="95" t="s">
        <v>1456</v>
      </c>
      <c r="E21" s="95">
        <v>0.38</v>
      </c>
      <c r="F21" s="96">
        <v>44900.393055555556</v>
      </c>
      <c r="G21" s="96">
        <v>44900.475694444445</v>
      </c>
      <c r="H21" s="95" t="s">
        <v>54</v>
      </c>
      <c r="I21" s="97">
        <f t="shared" si="4"/>
        <v>1.9833333333372138</v>
      </c>
      <c r="J21" s="95" t="s">
        <v>1457</v>
      </c>
      <c r="K21" s="78">
        <v>0</v>
      </c>
      <c r="L21" s="78">
        <v>0</v>
      </c>
      <c r="M21" s="95">
        <v>36</v>
      </c>
      <c r="N21" s="100">
        <v>0</v>
      </c>
      <c r="O21" s="100">
        <v>0</v>
      </c>
      <c r="P21" s="95">
        <v>36</v>
      </c>
      <c r="Q21" s="100">
        <v>0</v>
      </c>
      <c r="R21" s="100">
        <v>0</v>
      </c>
      <c r="S21" s="95">
        <v>0</v>
      </c>
      <c r="T21" s="95">
        <v>36</v>
      </c>
      <c r="U21" s="100">
        <v>0</v>
      </c>
      <c r="V21" s="95">
        <v>57</v>
      </c>
      <c r="W21" s="95"/>
      <c r="X21" s="95"/>
      <c r="Y21" s="95"/>
      <c r="Z21" s="95"/>
      <c r="AA21" s="119">
        <v>1</v>
      </c>
      <c r="AB21" s="52">
        <f t="shared" si="1"/>
        <v>0.1130500000002212</v>
      </c>
    </row>
    <row r="22" spans="1:28" ht="38.25" x14ac:dyDescent="0.3">
      <c r="A22" s="74">
        <f t="shared" si="2"/>
        <v>1217</v>
      </c>
      <c r="B22" s="91" t="s">
        <v>50</v>
      </c>
      <c r="C22" s="100" t="s">
        <v>55</v>
      </c>
      <c r="D22" s="95" t="s">
        <v>121</v>
      </c>
      <c r="E22" s="95">
        <v>0.38</v>
      </c>
      <c r="F22" s="96">
        <v>44900.576388888891</v>
      </c>
      <c r="G22" s="96">
        <v>44900.666666666664</v>
      </c>
      <c r="H22" s="95" t="s">
        <v>54</v>
      </c>
      <c r="I22" s="97">
        <f t="shared" si="4"/>
        <v>2.1666666665696539</v>
      </c>
      <c r="J22" s="95" t="s">
        <v>1000</v>
      </c>
      <c r="K22" s="78">
        <v>0</v>
      </c>
      <c r="L22" s="78">
        <v>0</v>
      </c>
      <c r="M22" s="95">
        <v>77</v>
      </c>
      <c r="N22" s="100">
        <v>0</v>
      </c>
      <c r="O22" s="100">
        <v>0</v>
      </c>
      <c r="P22" s="95">
        <v>77</v>
      </c>
      <c r="Q22" s="100">
        <v>0</v>
      </c>
      <c r="R22" s="100">
        <v>0</v>
      </c>
      <c r="S22" s="95">
        <v>0</v>
      </c>
      <c r="T22" s="95">
        <v>77</v>
      </c>
      <c r="U22" s="100">
        <v>0</v>
      </c>
      <c r="V22" s="95">
        <v>85</v>
      </c>
      <c r="W22" s="95"/>
      <c r="X22" s="95"/>
      <c r="Y22" s="95"/>
      <c r="Z22" s="95"/>
      <c r="AA22" s="119">
        <v>1</v>
      </c>
      <c r="AB22" s="52">
        <f t="shared" si="1"/>
        <v>0.18416666665842057</v>
      </c>
    </row>
    <row r="23" spans="1:28" ht="38.25" x14ac:dyDescent="0.3">
      <c r="A23" s="74">
        <f t="shared" si="2"/>
        <v>1218</v>
      </c>
      <c r="B23" s="91" t="s">
        <v>50</v>
      </c>
      <c r="C23" s="100" t="s">
        <v>55</v>
      </c>
      <c r="D23" s="95" t="s">
        <v>1458</v>
      </c>
      <c r="E23" s="95">
        <v>0.38</v>
      </c>
      <c r="F23" s="96">
        <v>44900.583333333336</v>
      </c>
      <c r="G23" s="96">
        <v>44900.599305555559</v>
      </c>
      <c r="H23" s="95" t="s">
        <v>54</v>
      </c>
      <c r="I23" s="97">
        <f t="shared" si="4"/>
        <v>0.38333333336049691</v>
      </c>
      <c r="J23" s="95" t="s">
        <v>1459</v>
      </c>
      <c r="K23" s="78">
        <v>0</v>
      </c>
      <c r="L23" s="78">
        <v>0</v>
      </c>
      <c r="M23" s="95">
        <v>19</v>
      </c>
      <c r="N23" s="100">
        <v>0</v>
      </c>
      <c r="O23" s="100">
        <v>0</v>
      </c>
      <c r="P23" s="95">
        <v>19</v>
      </c>
      <c r="Q23" s="100">
        <v>0</v>
      </c>
      <c r="R23" s="100">
        <v>0</v>
      </c>
      <c r="S23" s="95">
        <v>0</v>
      </c>
      <c r="T23" s="95">
        <v>19</v>
      </c>
      <c r="U23" s="100">
        <v>0</v>
      </c>
      <c r="V23" s="95">
        <v>143</v>
      </c>
      <c r="W23" s="95"/>
      <c r="X23" s="95"/>
      <c r="Y23" s="95"/>
      <c r="Z23" s="95"/>
      <c r="AA23" s="119">
        <v>1</v>
      </c>
      <c r="AB23" s="52">
        <f t="shared" si="1"/>
        <v>5.4816666670551059E-2</v>
      </c>
    </row>
    <row r="24" spans="1:28" ht="38.25" x14ac:dyDescent="0.3">
      <c r="A24" s="74">
        <f t="shared" si="2"/>
        <v>1219</v>
      </c>
      <c r="B24" s="91" t="s">
        <v>50</v>
      </c>
      <c r="C24" s="100" t="s">
        <v>55</v>
      </c>
      <c r="D24" s="95" t="s">
        <v>695</v>
      </c>
      <c r="E24" s="95">
        <v>0.38</v>
      </c>
      <c r="F24" s="96">
        <v>44900.364583333336</v>
      </c>
      <c r="G24" s="96">
        <v>44900.411111111112</v>
      </c>
      <c r="H24" s="95" t="s">
        <v>54</v>
      </c>
      <c r="I24" s="97">
        <f t="shared" si="4"/>
        <v>1.1166666666395031</v>
      </c>
      <c r="J24" s="95" t="s">
        <v>1460</v>
      </c>
      <c r="K24" s="78">
        <v>0</v>
      </c>
      <c r="L24" s="78">
        <v>0</v>
      </c>
      <c r="M24" s="95">
        <v>10</v>
      </c>
      <c r="N24" s="100">
        <v>0</v>
      </c>
      <c r="O24" s="100">
        <v>0</v>
      </c>
      <c r="P24" s="95">
        <v>10</v>
      </c>
      <c r="Q24" s="100">
        <v>0</v>
      </c>
      <c r="R24" s="100">
        <v>0</v>
      </c>
      <c r="S24" s="95">
        <v>0</v>
      </c>
      <c r="T24" s="95">
        <v>10</v>
      </c>
      <c r="U24" s="100">
        <v>0</v>
      </c>
      <c r="V24" s="95">
        <v>12</v>
      </c>
      <c r="W24" s="95"/>
      <c r="X24" s="95"/>
      <c r="Y24" s="95"/>
      <c r="Z24" s="95"/>
      <c r="AA24" s="119">
        <v>1</v>
      </c>
      <c r="AB24" s="52">
        <f t="shared" si="1"/>
        <v>1.3399999999674037E-2</v>
      </c>
    </row>
    <row r="25" spans="1:28" ht="38.25" x14ac:dyDescent="0.3">
      <c r="A25" s="74">
        <f t="shared" si="2"/>
        <v>1220</v>
      </c>
      <c r="B25" s="91" t="s">
        <v>50</v>
      </c>
      <c r="C25" s="78" t="s">
        <v>75</v>
      </c>
      <c r="D25" s="79" t="s">
        <v>1461</v>
      </c>
      <c r="E25" s="78" t="s">
        <v>59</v>
      </c>
      <c r="F25" s="80">
        <v>44900.583333333336</v>
      </c>
      <c r="G25" s="80">
        <v>44900.6875</v>
      </c>
      <c r="H25" s="78" t="s">
        <v>54</v>
      </c>
      <c r="I25" s="81">
        <f t="shared" ref="I25" si="5">(ABS(F25-G25)*24)</f>
        <v>2.4999999999417923</v>
      </c>
      <c r="J25" s="79" t="s">
        <v>1461</v>
      </c>
      <c r="K25" s="78">
        <v>0</v>
      </c>
      <c r="L25" s="78">
        <v>0</v>
      </c>
      <c r="M25" s="78">
        <v>15</v>
      </c>
      <c r="N25" s="100">
        <v>0</v>
      </c>
      <c r="O25" s="100">
        <v>0</v>
      </c>
      <c r="P25" s="100">
        <v>15</v>
      </c>
      <c r="Q25" s="100">
        <v>0</v>
      </c>
      <c r="R25" s="100">
        <v>0</v>
      </c>
      <c r="S25" s="100">
        <v>0</v>
      </c>
      <c r="T25" s="100">
        <v>15</v>
      </c>
      <c r="U25" s="100">
        <v>0</v>
      </c>
      <c r="V25" s="100">
        <v>22</v>
      </c>
      <c r="W25" s="100"/>
      <c r="X25" s="101"/>
      <c r="Y25" s="102"/>
      <c r="Z25" s="102"/>
      <c r="AA25" s="120">
        <v>1</v>
      </c>
      <c r="AB25" s="52">
        <f t="shared" si="1"/>
        <v>5.4999999998719434E-2</v>
      </c>
    </row>
    <row r="26" spans="1:28" ht="38.25" x14ac:dyDescent="0.3">
      <c r="A26" s="74">
        <f t="shared" si="2"/>
        <v>1221</v>
      </c>
      <c r="B26" s="91" t="s">
        <v>50</v>
      </c>
      <c r="C26" s="53" t="s">
        <v>55</v>
      </c>
      <c r="D26" s="175" t="s">
        <v>1462</v>
      </c>
      <c r="E26" s="53" t="s">
        <v>59</v>
      </c>
      <c r="F26" s="54">
        <v>44900.541666666664</v>
      </c>
      <c r="G26" s="54">
        <v>44900.638888888891</v>
      </c>
      <c r="H26" s="53" t="s">
        <v>54</v>
      </c>
      <c r="I26" s="55">
        <f t="shared" ref="I26" si="6">(G26-F26)*24</f>
        <v>2.3333333334303461</v>
      </c>
      <c r="J26" s="175" t="s">
        <v>1462</v>
      </c>
      <c r="K26" s="78">
        <v>0</v>
      </c>
      <c r="L26" s="78">
        <v>0</v>
      </c>
      <c r="M26" s="56">
        <v>15</v>
      </c>
      <c r="N26" s="100">
        <v>0</v>
      </c>
      <c r="O26" s="100">
        <v>0</v>
      </c>
      <c r="P26" s="56">
        <v>15</v>
      </c>
      <c r="Q26" s="100">
        <v>0</v>
      </c>
      <c r="R26" s="100">
        <v>0</v>
      </c>
      <c r="S26" s="56">
        <v>0</v>
      </c>
      <c r="T26" s="56">
        <v>15</v>
      </c>
      <c r="U26" s="100">
        <v>0</v>
      </c>
      <c r="V26" s="53">
        <v>128</v>
      </c>
      <c r="W26" s="53"/>
      <c r="X26" s="53"/>
      <c r="Y26" s="53"/>
      <c r="Z26" s="53"/>
      <c r="AA26" s="57">
        <v>1</v>
      </c>
      <c r="AB26" s="52">
        <f t="shared" si="1"/>
        <v>0.29866666667908431</v>
      </c>
    </row>
    <row r="27" spans="1:28" ht="38.25" x14ac:dyDescent="0.3">
      <c r="A27" s="74">
        <f t="shared" si="2"/>
        <v>1222</v>
      </c>
      <c r="B27" s="91" t="s">
        <v>50</v>
      </c>
      <c r="C27" s="136" t="s">
        <v>67</v>
      </c>
      <c r="D27" s="136" t="s">
        <v>1463</v>
      </c>
      <c r="E27" s="136" t="s">
        <v>69</v>
      </c>
      <c r="F27" s="136" t="s">
        <v>1464</v>
      </c>
      <c r="G27" s="136" t="s">
        <v>1465</v>
      </c>
      <c r="H27" s="136" t="s">
        <v>72</v>
      </c>
      <c r="I27" s="136">
        <v>1</v>
      </c>
      <c r="J27" s="136" t="s">
        <v>73</v>
      </c>
      <c r="K27" s="78">
        <v>0</v>
      </c>
      <c r="L27" s="78">
        <v>0</v>
      </c>
      <c r="M27" s="136">
        <v>213</v>
      </c>
      <c r="N27" s="100">
        <v>0</v>
      </c>
      <c r="O27" s="100">
        <v>0</v>
      </c>
      <c r="P27" s="136">
        <v>213</v>
      </c>
      <c r="Q27" s="100">
        <v>0</v>
      </c>
      <c r="R27" s="100">
        <v>0</v>
      </c>
      <c r="S27" s="136">
        <v>5</v>
      </c>
      <c r="T27" s="136">
        <v>208</v>
      </c>
      <c r="U27" s="100">
        <v>0</v>
      </c>
      <c r="V27" s="136">
        <v>152</v>
      </c>
      <c r="W27" s="136"/>
      <c r="X27" s="136">
        <v>181</v>
      </c>
      <c r="Y27" s="136" t="s">
        <v>113</v>
      </c>
      <c r="Z27" s="136" t="s">
        <v>114</v>
      </c>
      <c r="AA27" s="138">
        <v>1</v>
      </c>
      <c r="AB27" s="52">
        <f t="shared" si="1"/>
        <v>0.152</v>
      </c>
    </row>
    <row r="28" spans="1:28" ht="38.25" x14ac:dyDescent="0.3">
      <c r="A28" s="74">
        <f t="shared" si="2"/>
        <v>1223</v>
      </c>
      <c r="B28" s="91" t="s">
        <v>50</v>
      </c>
      <c r="C28" s="136" t="s">
        <v>67</v>
      </c>
      <c r="D28" s="136" t="s">
        <v>1144</v>
      </c>
      <c r="E28" s="136" t="s">
        <v>69</v>
      </c>
      <c r="F28" s="136" t="s">
        <v>1466</v>
      </c>
      <c r="G28" s="136" t="s">
        <v>1467</v>
      </c>
      <c r="H28" s="136" t="s">
        <v>72</v>
      </c>
      <c r="I28" s="136">
        <v>0.52</v>
      </c>
      <c r="J28" s="136" t="s">
        <v>73</v>
      </c>
      <c r="K28" s="78">
        <v>0</v>
      </c>
      <c r="L28" s="78">
        <v>0</v>
      </c>
      <c r="M28" s="136">
        <v>402</v>
      </c>
      <c r="N28" s="100">
        <v>0</v>
      </c>
      <c r="O28" s="100">
        <v>0</v>
      </c>
      <c r="P28" s="136">
        <v>402</v>
      </c>
      <c r="Q28" s="100">
        <v>0</v>
      </c>
      <c r="R28" s="100">
        <v>0</v>
      </c>
      <c r="S28" s="136">
        <v>6</v>
      </c>
      <c r="T28" s="136">
        <v>396</v>
      </c>
      <c r="U28" s="100">
        <v>0</v>
      </c>
      <c r="V28" s="136">
        <v>212</v>
      </c>
      <c r="W28" s="136"/>
      <c r="X28" s="136">
        <v>182</v>
      </c>
      <c r="Y28" s="137" t="s">
        <v>590</v>
      </c>
      <c r="Z28" s="136"/>
      <c r="AA28" s="138">
        <v>0</v>
      </c>
      <c r="AB28" s="52">
        <f t="shared" si="1"/>
        <v>0.11024</v>
      </c>
    </row>
    <row r="29" spans="1:28" ht="38.25" x14ac:dyDescent="0.3">
      <c r="A29" s="74">
        <f t="shared" si="2"/>
        <v>1224</v>
      </c>
      <c r="B29" s="91" t="s">
        <v>50</v>
      </c>
      <c r="C29" s="100" t="s">
        <v>55</v>
      </c>
      <c r="D29" s="95" t="s">
        <v>1456</v>
      </c>
      <c r="E29" s="95">
        <v>0.38</v>
      </c>
      <c r="F29" s="96">
        <v>44901.379861111112</v>
      </c>
      <c r="G29" s="96">
        <v>44901.465277777781</v>
      </c>
      <c r="H29" s="95" t="s">
        <v>54</v>
      </c>
      <c r="I29" s="97">
        <f t="shared" si="4"/>
        <v>2.0500000000465661</v>
      </c>
      <c r="J29" s="95" t="s">
        <v>1457</v>
      </c>
      <c r="K29" s="78">
        <v>0</v>
      </c>
      <c r="L29" s="78">
        <v>0</v>
      </c>
      <c r="M29" s="95">
        <v>36</v>
      </c>
      <c r="N29" s="100">
        <v>0</v>
      </c>
      <c r="O29" s="100">
        <v>0</v>
      </c>
      <c r="P29" s="95">
        <v>36</v>
      </c>
      <c r="Q29" s="100">
        <v>0</v>
      </c>
      <c r="R29" s="100">
        <v>0</v>
      </c>
      <c r="S29" s="95">
        <v>0</v>
      </c>
      <c r="T29" s="95">
        <v>36</v>
      </c>
      <c r="U29" s="100">
        <v>0</v>
      </c>
      <c r="V29" s="95">
        <v>57</v>
      </c>
      <c r="W29" s="95"/>
      <c r="X29" s="95"/>
      <c r="Y29" s="95"/>
      <c r="Z29" s="95"/>
      <c r="AA29" s="119">
        <v>1</v>
      </c>
      <c r="AB29" s="52">
        <f t="shared" si="1"/>
        <v>0.11685000000265428</v>
      </c>
    </row>
    <row r="30" spans="1:28" ht="45" x14ac:dyDescent="0.3">
      <c r="A30" s="74">
        <f t="shared" si="2"/>
        <v>1225</v>
      </c>
      <c r="B30" s="91" t="s">
        <v>50</v>
      </c>
      <c r="C30" s="53" t="s">
        <v>55</v>
      </c>
      <c r="D30" s="176" t="s">
        <v>1468</v>
      </c>
      <c r="E30" s="53">
        <v>0.38</v>
      </c>
      <c r="F30" s="54">
        <v>44901.555555555555</v>
      </c>
      <c r="G30" s="54">
        <v>44901.597222222219</v>
      </c>
      <c r="H30" s="53" t="s">
        <v>54</v>
      </c>
      <c r="I30" s="55">
        <f t="shared" si="4"/>
        <v>0.99999999994179234</v>
      </c>
      <c r="J30" s="176" t="s">
        <v>1468</v>
      </c>
      <c r="K30" s="78">
        <v>0</v>
      </c>
      <c r="L30" s="78">
        <v>0</v>
      </c>
      <c r="M30" s="56">
        <v>5</v>
      </c>
      <c r="N30" s="100">
        <v>0</v>
      </c>
      <c r="O30" s="100">
        <v>0</v>
      </c>
      <c r="P30" s="56">
        <v>5</v>
      </c>
      <c r="Q30" s="100">
        <v>0</v>
      </c>
      <c r="R30" s="100">
        <v>0</v>
      </c>
      <c r="S30" s="56">
        <v>0</v>
      </c>
      <c r="T30" s="56">
        <v>5</v>
      </c>
      <c r="U30" s="100">
        <v>0</v>
      </c>
      <c r="V30" s="53">
        <v>17.920000000000002</v>
      </c>
      <c r="W30" s="53"/>
      <c r="X30" s="53"/>
      <c r="Y30" s="53"/>
      <c r="Z30" s="53"/>
      <c r="AA30" s="57">
        <v>1</v>
      </c>
      <c r="AB30" s="52">
        <f t="shared" si="1"/>
        <v>1.7919999998956923E-2</v>
      </c>
    </row>
    <row r="31" spans="1:28" ht="38.25" x14ac:dyDescent="0.3">
      <c r="A31" s="74">
        <f t="shared" si="2"/>
        <v>1226</v>
      </c>
      <c r="B31" s="91" t="s">
        <v>50</v>
      </c>
      <c r="C31" s="53" t="s">
        <v>55</v>
      </c>
      <c r="D31" s="176" t="s">
        <v>410</v>
      </c>
      <c r="E31" s="53" t="s">
        <v>59</v>
      </c>
      <c r="F31" s="54">
        <v>44901.555555555555</v>
      </c>
      <c r="G31" s="54">
        <v>44901.645833333336</v>
      </c>
      <c r="H31" s="53" t="s">
        <v>54</v>
      </c>
      <c r="I31" s="55">
        <f t="shared" si="4"/>
        <v>2.1666666667442769</v>
      </c>
      <c r="J31" s="176" t="s">
        <v>410</v>
      </c>
      <c r="K31" s="78">
        <v>0</v>
      </c>
      <c r="L31" s="78">
        <v>0</v>
      </c>
      <c r="M31" s="56">
        <v>7</v>
      </c>
      <c r="N31" s="100">
        <v>0</v>
      </c>
      <c r="O31" s="100">
        <v>0</v>
      </c>
      <c r="P31" s="56">
        <v>7</v>
      </c>
      <c r="Q31" s="100">
        <v>0</v>
      </c>
      <c r="R31" s="100">
        <v>0</v>
      </c>
      <c r="S31" s="56">
        <v>0</v>
      </c>
      <c r="T31" s="56">
        <v>7</v>
      </c>
      <c r="U31" s="100">
        <v>0</v>
      </c>
      <c r="V31" s="53">
        <v>65.28</v>
      </c>
      <c r="W31" s="53"/>
      <c r="X31" s="53"/>
      <c r="Y31" s="53"/>
      <c r="Z31" s="53"/>
      <c r="AA31" s="57">
        <v>1</v>
      </c>
      <c r="AB31" s="52">
        <f t="shared" si="1"/>
        <v>0.1414400000050664</v>
      </c>
    </row>
    <row r="32" spans="1:28" ht="38.25" x14ac:dyDescent="0.3">
      <c r="A32" s="74">
        <f t="shared" si="2"/>
        <v>1227</v>
      </c>
      <c r="B32" s="91" t="s">
        <v>50</v>
      </c>
      <c r="C32" s="100" t="s">
        <v>55</v>
      </c>
      <c r="D32" s="95" t="s">
        <v>1469</v>
      </c>
      <c r="E32" s="95" t="s">
        <v>53</v>
      </c>
      <c r="F32" s="96">
        <v>44902.430555555555</v>
      </c>
      <c r="G32" s="96">
        <v>44902.451388888891</v>
      </c>
      <c r="H32" s="95" t="s">
        <v>54</v>
      </c>
      <c r="I32" s="97">
        <f t="shared" si="4"/>
        <v>0.50000000005820766</v>
      </c>
      <c r="J32" s="95" t="s">
        <v>1470</v>
      </c>
      <c r="K32" s="78">
        <v>0</v>
      </c>
      <c r="L32" s="78">
        <v>0</v>
      </c>
      <c r="M32" s="95">
        <v>8</v>
      </c>
      <c r="N32" s="100">
        <v>0</v>
      </c>
      <c r="O32" s="100">
        <v>0</v>
      </c>
      <c r="P32" s="95">
        <v>8</v>
      </c>
      <c r="Q32" s="100">
        <v>0</v>
      </c>
      <c r="R32" s="100">
        <v>0</v>
      </c>
      <c r="S32" s="95">
        <v>0</v>
      </c>
      <c r="T32" s="95">
        <v>8</v>
      </c>
      <c r="U32" s="100">
        <v>0</v>
      </c>
      <c r="V32" s="95">
        <v>64</v>
      </c>
      <c r="W32" s="95"/>
      <c r="X32" s="95"/>
      <c r="Y32" s="95"/>
      <c r="Z32" s="95"/>
      <c r="AA32" s="119">
        <v>1</v>
      </c>
      <c r="AB32" s="52">
        <f t="shared" si="1"/>
        <v>3.2000000003725292E-2</v>
      </c>
    </row>
    <row r="33" spans="1:28" ht="38.25" x14ac:dyDescent="0.3">
      <c r="A33" s="74">
        <f t="shared" si="2"/>
        <v>1228</v>
      </c>
      <c r="B33" s="91" t="s">
        <v>50</v>
      </c>
      <c r="C33" s="78" t="s">
        <v>55</v>
      </c>
      <c r="D33" s="79" t="s">
        <v>1471</v>
      </c>
      <c r="E33" s="78" t="s">
        <v>53</v>
      </c>
      <c r="F33" s="80">
        <v>44902.423611111109</v>
      </c>
      <c r="G33" s="80">
        <v>44902.479166666664</v>
      </c>
      <c r="H33" s="78" t="s">
        <v>54</v>
      </c>
      <c r="I33" s="81">
        <f t="shared" ref="I33:I35" si="7">(ABS(F33-G33)*24)</f>
        <v>1.3333333333139308</v>
      </c>
      <c r="J33" s="79" t="s">
        <v>1471</v>
      </c>
      <c r="K33" s="78">
        <v>0</v>
      </c>
      <c r="L33" s="78">
        <v>0</v>
      </c>
      <c r="M33" s="78">
        <v>8</v>
      </c>
      <c r="N33" s="100">
        <v>0</v>
      </c>
      <c r="O33" s="100">
        <v>0</v>
      </c>
      <c r="P33" s="100">
        <v>8</v>
      </c>
      <c r="Q33" s="100">
        <v>0</v>
      </c>
      <c r="R33" s="100">
        <v>0</v>
      </c>
      <c r="S33" s="100">
        <v>0</v>
      </c>
      <c r="T33" s="100">
        <v>8</v>
      </c>
      <c r="U33" s="100">
        <v>0</v>
      </c>
      <c r="V33" s="100">
        <v>104</v>
      </c>
      <c r="W33" s="100"/>
      <c r="X33" s="101"/>
      <c r="Y33" s="102"/>
      <c r="Z33" s="102"/>
      <c r="AA33" s="120">
        <v>1</v>
      </c>
      <c r="AB33" s="52">
        <f t="shared" si="1"/>
        <v>0.1386666666646488</v>
      </c>
    </row>
    <row r="34" spans="1:28" ht="38.25" x14ac:dyDescent="0.3">
      <c r="A34" s="74">
        <f t="shared" si="2"/>
        <v>1229</v>
      </c>
      <c r="B34" s="91" t="s">
        <v>50</v>
      </c>
      <c r="C34" s="78" t="s">
        <v>55</v>
      </c>
      <c r="D34" s="79" t="s">
        <v>1472</v>
      </c>
      <c r="E34" s="78" t="s">
        <v>53</v>
      </c>
      <c r="F34" s="80">
        <v>44902.597222222219</v>
      </c>
      <c r="G34" s="80">
        <v>44902.645833333336</v>
      </c>
      <c r="H34" s="78" t="s">
        <v>54</v>
      </c>
      <c r="I34" s="81">
        <f t="shared" si="7"/>
        <v>1.1666666668024845</v>
      </c>
      <c r="J34" s="79" t="s">
        <v>1472</v>
      </c>
      <c r="K34" s="78">
        <v>0</v>
      </c>
      <c r="L34" s="78">
        <v>0</v>
      </c>
      <c r="M34" s="78">
        <v>9</v>
      </c>
      <c r="N34" s="100">
        <v>0</v>
      </c>
      <c r="O34" s="100">
        <v>0</v>
      </c>
      <c r="P34" s="100">
        <v>9</v>
      </c>
      <c r="Q34" s="100">
        <v>0</v>
      </c>
      <c r="R34" s="100">
        <v>0</v>
      </c>
      <c r="S34" s="100">
        <v>0</v>
      </c>
      <c r="T34" s="100">
        <v>9</v>
      </c>
      <c r="U34" s="100">
        <v>0</v>
      </c>
      <c r="V34" s="100">
        <v>85</v>
      </c>
      <c r="W34" s="100"/>
      <c r="X34" s="101"/>
      <c r="Y34" s="102"/>
      <c r="Z34" s="102"/>
      <c r="AA34" s="120">
        <v>1</v>
      </c>
      <c r="AB34" s="52">
        <f t="shared" si="1"/>
        <v>9.9166666678211182E-2</v>
      </c>
    </row>
    <row r="35" spans="1:28" ht="38.25" x14ac:dyDescent="0.3">
      <c r="A35" s="74">
        <f t="shared" si="2"/>
        <v>1230</v>
      </c>
      <c r="B35" s="91" t="s">
        <v>50</v>
      </c>
      <c r="C35" s="78" t="s">
        <v>55</v>
      </c>
      <c r="D35" s="79" t="s">
        <v>1473</v>
      </c>
      <c r="E35" s="78" t="s">
        <v>53</v>
      </c>
      <c r="F35" s="80">
        <v>44902.569444444445</v>
      </c>
      <c r="G35" s="80">
        <v>44902.645833333336</v>
      </c>
      <c r="H35" s="78" t="s">
        <v>54</v>
      </c>
      <c r="I35" s="81">
        <f t="shared" si="7"/>
        <v>1.8333333333721384</v>
      </c>
      <c r="J35" s="79" t="s">
        <v>1473</v>
      </c>
      <c r="K35" s="78">
        <v>0</v>
      </c>
      <c r="L35" s="78">
        <v>0</v>
      </c>
      <c r="M35" s="78">
        <v>10</v>
      </c>
      <c r="N35" s="100">
        <v>0</v>
      </c>
      <c r="O35" s="100">
        <v>0</v>
      </c>
      <c r="P35" s="100">
        <v>10</v>
      </c>
      <c r="Q35" s="100">
        <v>0</v>
      </c>
      <c r="R35" s="100">
        <v>0</v>
      </c>
      <c r="S35" s="100">
        <v>0</v>
      </c>
      <c r="T35" s="100">
        <v>10</v>
      </c>
      <c r="U35" s="100">
        <v>0</v>
      </c>
      <c r="V35" s="100">
        <v>111</v>
      </c>
      <c r="W35" s="100"/>
      <c r="X35" s="101"/>
      <c r="Y35" s="102"/>
      <c r="Z35" s="102"/>
      <c r="AA35" s="120">
        <v>1</v>
      </c>
      <c r="AB35" s="52">
        <f t="shared" si="1"/>
        <v>0.20350000000430737</v>
      </c>
    </row>
    <row r="36" spans="1:28" ht="38.25" x14ac:dyDescent="0.3">
      <c r="A36" s="74">
        <f t="shared" si="2"/>
        <v>1231</v>
      </c>
      <c r="B36" s="91" t="s">
        <v>50</v>
      </c>
      <c r="C36" s="136" t="s">
        <v>55</v>
      </c>
      <c r="D36" s="136" t="s">
        <v>458</v>
      </c>
      <c r="E36" s="136" t="s">
        <v>352</v>
      </c>
      <c r="F36" s="136" t="s">
        <v>1474</v>
      </c>
      <c r="G36" s="136" t="s">
        <v>1475</v>
      </c>
      <c r="H36" s="136" t="s">
        <v>72</v>
      </c>
      <c r="I36" s="136">
        <v>0.97</v>
      </c>
      <c r="J36" s="136" t="s">
        <v>355</v>
      </c>
      <c r="K36" s="78">
        <v>0</v>
      </c>
      <c r="L36" s="78">
        <v>0</v>
      </c>
      <c r="M36" s="136">
        <v>12</v>
      </c>
      <c r="N36" s="100">
        <v>0</v>
      </c>
      <c r="O36" s="100">
        <v>0</v>
      </c>
      <c r="P36" s="136">
        <v>12</v>
      </c>
      <c r="Q36" s="100">
        <v>0</v>
      </c>
      <c r="R36" s="100">
        <v>0</v>
      </c>
      <c r="S36" s="136">
        <v>0</v>
      </c>
      <c r="T36" s="136">
        <v>12</v>
      </c>
      <c r="U36" s="100">
        <v>0</v>
      </c>
      <c r="V36" s="136">
        <v>9</v>
      </c>
      <c r="W36" s="136"/>
      <c r="X36" s="136">
        <v>183</v>
      </c>
      <c r="Y36" s="136" t="s">
        <v>113</v>
      </c>
      <c r="Z36" s="136" t="s">
        <v>114</v>
      </c>
      <c r="AA36" s="138">
        <v>1</v>
      </c>
      <c r="AB36" s="52">
        <f t="shared" si="1"/>
        <v>8.7299999999999999E-3</v>
      </c>
    </row>
    <row r="37" spans="1:28" ht="38.25" x14ac:dyDescent="0.3">
      <c r="A37" s="74">
        <f t="shared" si="2"/>
        <v>1232</v>
      </c>
      <c r="B37" s="91" t="s">
        <v>50</v>
      </c>
      <c r="C37" s="100" t="s">
        <v>55</v>
      </c>
      <c r="D37" s="95" t="s">
        <v>153</v>
      </c>
      <c r="E37" s="95">
        <v>0.38</v>
      </c>
      <c r="F37" s="96">
        <v>44906.520833333336</v>
      </c>
      <c r="G37" s="96">
        <v>44906.607638888891</v>
      </c>
      <c r="H37" s="95" t="s">
        <v>54</v>
      </c>
      <c r="I37" s="97">
        <f t="shared" si="4"/>
        <v>2.0833333333139308</v>
      </c>
      <c r="J37" s="95" t="s">
        <v>1476</v>
      </c>
      <c r="K37" s="78">
        <v>0</v>
      </c>
      <c r="L37" s="78">
        <v>0</v>
      </c>
      <c r="M37" s="95">
        <v>111</v>
      </c>
      <c r="N37" s="100">
        <v>0</v>
      </c>
      <c r="O37" s="100">
        <v>0</v>
      </c>
      <c r="P37" s="95">
        <v>111</v>
      </c>
      <c r="Q37" s="100">
        <v>0</v>
      </c>
      <c r="R37" s="100">
        <v>0</v>
      </c>
      <c r="S37" s="95">
        <v>0</v>
      </c>
      <c r="T37" s="95">
        <v>111</v>
      </c>
      <c r="U37" s="100">
        <v>0</v>
      </c>
      <c r="V37" s="95">
        <v>73</v>
      </c>
      <c r="W37" s="95"/>
      <c r="X37" s="95"/>
      <c r="Y37" s="95"/>
      <c r="Z37" s="95"/>
      <c r="AA37" s="119">
        <v>1</v>
      </c>
      <c r="AB37" s="52">
        <f t="shared" si="1"/>
        <v>0.15208333333191695</v>
      </c>
    </row>
    <row r="38" spans="1:28" ht="38.25" x14ac:dyDescent="0.3">
      <c r="A38" s="74">
        <f t="shared" si="2"/>
        <v>1233</v>
      </c>
      <c r="B38" s="91" t="s">
        <v>50</v>
      </c>
      <c r="C38" s="136" t="s">
        <v>55</v>
      </c>
      <c r="D38" s="136" t="s">
        <v>1477</v>
      </c>
      <c r="E38" s="136" t="s">
        <v>352</v>
      </c>
      <c r="F38" s="136" t="s">
        <v>1478</v>
      </c>
      <c r="G38" s="136" t="s">
        <v>1479</v>
      </c>
      <c r="H38" s="136" t="s">
        <v>72</v>
      </c>
      <c r="I38" s="136">
        <v>1.42</v>
      </c>
      <c r="J38" s="136" t="s">
        <v>355</v>
      </c>
      <c r="K38" s="78">
        <v>0</v>
      </c>
      <c r="L38" s="78">
        <v>0</v>
      </c>
      <c r="M38" s="136">
        <v>27</v>
      </c>
      <c r="N38" s="100">
        <v>0</v>
      </c>
      <c r="O38" s="100">
        <v>0</v>
      </c>
      <c r="P38" s="136">
        <v>27</v>
      </c>
      <c r="Q38" s="100">
        <v>0</v>
      </c>
      <c r="R38" s="100">
        <v>0</v>
      </c>
      <c r="S38" s="136">
        <v>0</v>
      </c>
      <c r="T38" s="136">
        <v>27</v>
      </c>
      <c r="U38" s="100">
        <v>0</v>
      </c>
      <c r="V38" s="136">
        <v>18</v>
      </c>
      <c r="W38" s="136"/>
      <c r="X38" s="136">
        <v>184</v>
      </c>
      <c r="Y38" s="136" t="s">
        <v>113</v>
      </c>
      <c r="Z38" s="136" t="s">
        <v>114</v>
      </c>
      <c r="AA38" s="138">
        <v>1</v>
      </c>
      <c r="AB38" s="52">
        <f t="shared" si="1"/>
        <v>2.5559999999999999E-2</v>
      </c>
    </row>
    <row r="39" spans="1:28" ht="38.25" x14ac:dyDescent="0.3">
      <c r="A39" s="74">
        <f t="shared" si="2"/>
        <v>1234</v>
      </c>
      <c r="B39" s="91" t="s">
        <v>50</v>
      </c>
      <c r="C39" s="136" t="s">
        <v>51</v>
      </c>
      <c r="D39" s="95" t="s">
        <v>1480</v>
      </c>
      <c r="E39" s="95" t="s">
        <v>59</v>
      </c>
      <c r="F39" s="96">
        <v>44907.604166666664</v>
      </c>
      <c r="G39" s="96">
        <v>44907.666666666664</v>
      </c>
      <c r="H39" s="95" t="s">
        <v>54</v>
      </c>
      <c r="I39" s="97">
        <f t="shared" si="4"/>
        <v>1.5</v>
      </c>
      <c r="J39" s="95" t="s">
        <v>1135</v>
      </c>
      <c r="K39" s="78">
        <v>0</v>
      </c>
      <c r="L39" s="78">
        <v>0</v>
      </c>
      <c r="M39" s="95">
        <v>233</v>
      </c>
      <c r="N39" s="100">
        <v>0</v>
      </c>
      <c r="O39" s="100">
        <v>0</v>
      </c>
      <c r="P39" s="95">
        <v>233</v>
      </c>
      <c r="Q39" s="100">
        <v>0</v>
      </c>
      <c r="R39" s="100">
        <v>0</v>
      </c>
      <c r="S39" s="95">
        <v>0</v>
      </c>
      <c r="T39" s="95">
        <v>233</v>
      </c>
      <c r="U39" s="100">
        <v>0</v>
      </c>
      <c r="V39" s="95">
        <v>194</v>
      </c>
      <c r="W39" s="95"/>
      <c r="X39" s="95"/>
      <c r="Y39" s="95"/>
      <c r="Z39" s="95"/>
      <c r="AA39" s="119">
        <v>1</v>
      </c>
      <c r="AB39" s="52">
        <f t="shared" si="1"/>
        <v>0.29099999999999998</v>
      </c>
    </row>
    <row r="40" spans="1:28" ht="38.25" x14ac:dyDescent="0.3">
      <c r="A40" s="74">
        <f t="shared" si="2"/>
        <v>1235</v>
      </c>
      <c r="B40" s="91" t="s">
        <v>50</v>
      </c>
      <c r="C40" s="53" t="s">
        <v>55</v>
      </c>
      <c r="D40" s="175" t="s">
        <v>711</v>
      </c>
      <c r="E40" s="53" t="s">
        <v>59</v>
      </c>
      <c r="F40" s="54">
        <v>44907.406944444447</v>
      </c>
      <c r="G40" s="54">
        <v>44907.503472222219</v>
      </c>
      <c r="H40" s="53" t="s">
        <v>54</v>
      </c>
      <c r="I40" s="55">
        <f t="shared" si="4"/>
        <v>2.3166666665347293</v>
      </c>
      <c r="J40" s="175" t="s">
        <v>711</v>
      </c>
      <c r="K40" s="78">
        <v>0</v>
      </c>
      <c r="L40" s="78">
        <v>0</v>
      </c>
      <c r="M40" s="56">
        <v>19</v>
      </c>
      <c r="N40" s="100">
        <v>0</v>
      </c>
      <c r="O40" s="100">
        <v>0</v>
      </c>
      <c r="P40" s="56">
        <v>19</v>
      </c>
      <c r="Q40" s="100">
        <v>0</v>
      </c>
      <c r="R40" s="100">
        <v>0</v>
      </c>
      <c r="S40" s="56">
        <v>0</v>
      </c>
      <c r="T40" s="56">
        <v>19</v>
      </c>
      <c r="U40" s="100">
        <v>0</v>
      </c>
      <c r="V40" s="53">
        <v>57</v>
      </c>
      <c r="W40" s="53"/>
      <c r="X40" s="53"/>
      <c r="Y40" s="53"/>
      <c r="Z40" s="53"/>
      <c r="AA40" s="57">
        <v>1</v>
      </c>
      <c r="AB40" s="52">
        <f t="shared" si="1"/>
        <v>0.13204999999247957</v>
      </c>
    </row>
    <row r="41" spans="1:28" ht="38.25" x14ac:dyDescent="0.3">
      <c r="A41" s="74">
        <f t="shared" si="2"/>
        <v>1236</v>
      </c>
      <c r="B41" s="91" t="s">
        <v>50</v>
      </c>
      <c r="C41" s="100" t="s">
        <v>55</v>
      </c>
      <c r="D41" s="95" t="s">
        <v>1481</v>
      </c>
      <c r="E41" s="95">
        <v>0.38</v>
      </c>
      <c r="F41" s="96">
        <v>44908.607638888891</v>
      </c>
      <c r="G41" s="96">
        <v>44908.628472222219</v>
      </c>
      <c r="H41" s="95" t="s">
        <v>54</v>
      </c>
      <c r="I41" s="97">
        <f t="shared" si="4"/>
        <v>0.49999999988358468</v>
      </c>
      <c r="J41" s="95" t="s">
        <v>832</v>
      </c>
      <c r="K41" s="78">
        <v>0</v>
      </c>
      <c r="L41" s="78">
        <v>0</v>
      </c>
      <c r="M41" s="95">
        <v>5</v>
      </c>
      <c r="N41" s="100">
        <v>0</v>
      </c>
      <c r="O41" s="100">
        <v>0</v>
      </c>
      <c r="P41" s="95">
        <v>5</v>
      </c>
      <c r="Q41" s="100">
        <v>0</v>
      </c>
      <c r="R41" s="100">
        <v>0</v>
      </c>
      <c r="S41" s="95">
        <v>0</v>
      </c>
      <c r="T41" s="95">
        <v>5</v>
      </c>
      <c r="U41" s="100">
        <v>0</v>
      </c>
      <c r="V41" s="95">
        <v>176</v>
      </c>
      <c r="W41" s="95"/>
      <c r="X41" s="95"/>
      <c r="Y41" s="95"/>
      <c r="Z41" s="95"/>
      <c r="AA41" s="119">
        <v>1</v>
      </c>
      <c r="AB41" s="52">
        <f t="shared" si="1"/>
        <v>8.7999999979510898E-2</v>
      </c>
    </row>
    <row r="42" spans="1:28" ht="38.25" x14ac:dyDescent="0.3">
      <c r="A42" s="74">
        <f t="shared" si="2"/>
        <v>1237</v>
      </c>
      <c r="B42" s="91" t="s">
        <v>50</v>
      </c>
      <c r="C42" s="100" t="s">
        <v>55</v>
      </c>
      <c r="D42" s="95" t="s">
        <v>195</v>
      </c>
      <c r="E42" s="95">
        <v>0.38</v>
      </c>
      <c r="F42" s="96">
        <v>44908.614583333336</v>
      </c>
      <c r="G42" s="96">
        <v>44908.701388888891</v>
      </c>
      <c r="H42" s="95" t="s">
        <v>54</v>
      </c>
      <c r="I42" s="97">
        <f t="shared" si="4"/>
        <v>2.0833333333139308</v>
      </c>
      <c r="J42" s="95" t="s">
        <v>223</v>
      </c>
      <c r="K42" s="78">
        <v>0</v>
      </c>
      <c r="L42" s="78">
        <v>0</v>
      </c>
      <c r="M42" s="95">
        <v>37</v>
      </c>
      <c r="N42" s="100">
        <v>0</v>
      </c>
      <c r="O42" s="100">
        <v>0</v>
      </c>
      <c r="P42" s="95">
        <v>37</v>
      </c>
      <c r="Q42" s="100">
        <v>0</v>
      </c>
      <c r="R42" s="100">
        <v>0</v>
      </c>
      <c r="S42" s="95">
        <v>0</v>
      </c>
      <c r="T42" s="95">
        <v>37</v>
      </c>
      <c r="U42" s="100">
        <v>0</v>
      </c>
      <c r="V42" s="95">
        <v>131</v>
      </c>
      <c r="W42" s="95"/>
      <c r="X42" s="95"/>
      <c r="Y42" s="95"/>
      <c r="Z42" s="95"/>
      <c r="AA42" s="119">
        <v>1</v>
      </c>
      <c r="AB42" s="52">
        <f t="shared" si="1"/>
        <v>0.27291666666412495</v>
      </c>
    </row>
    <row r="43" spans="1:28" ht="38.25" x14ac:dyDescent="0.3">
      <c r="A43" s="74">
        <f t="shared" si="2"/>
        <v>1238</v>
      </c>
      <c r="B43" s="91" t="s">
        <v>50</v>
      </c>
      <c r="C43" s="78" t="s">
        <v>55</v>
      </c>
      <c r="D43" s="79" t="s">
        <v>1482</v>
      </c>
      <c r="E43" s="78" t="s">
        <v>59</v>
      </c>
      <c r="F43" s="80">
        <v>44908.583333333336</v>
      </c>
      <c r="G43" s="80">
        <v>44908.6875</v>
      </c>
      <c r="H43" s="78" t="s">
        <v>54</v>
      </c>
      <c r="I43" s="81">
        <f t="shared" ref="I43" si="8">(ABS(F43-G43)*24)</f>
        <v>2.4999999999417923</v>
      </c>
      <c r="J43" s="79" t="s">
        <v>1482</v>
      </c>
      <c r="K43" s="78">
        <v>0</v>
      </c>
      <c r="L43" s="78">
        <v>0</v>
      </c>
      <c r="M43" s="78">
        <v>6</v>
      </c>
      <c r="N43" s="100">
        <v>0</v>
      </c>
      <c r="O43" s="100">
        <v>0</v>
      </c>
      <c r="P43" s="100">
        <v>6</v>
      </c>
      <c r="Q43" s="100">
        <v>0</v>
      </c>
      <c r="R43" s="100">
        <v>0</v>
      </c>
      <c r="S43" s="100">
        <v>0</v>
      </c>
      <c r="T43" s="100">
        <v>6</v>
      </c>
      <c r="U43" s="100">
        <v>0</v>
      </c>
      <c r="V43" s="100">
        <v>154</v>
      </c>
      <c r="W43" s="100"/>
      <c r="X43" s="101"/>
      <c r="Y43" s="102"/>
      <c r="Z43" s="102"/>
      <c r="AA43" s="120">
        <v>1</v>
      </c>
      <c r="AB43" s="52">
        <f t="shared" si="1"/>
        <v>0.38499999999103601</v>
      </c>
    </row>
    <row r="44" spans="1:28" ht="38.25" x14ac:dyDescent="0.3">
      <c r="A44" s="74">
        <f t="shared" si="2"/>
        <v>1239</v>
      </c>
      <c r="B44" s="91" t="s">
        <v>50</v>
      </c>
      <c r="C44" s="53" t="s">
        <v>55</v>
      </c>
      <c r="D44" s="175" t="s">
        <v>549</v>
      </c>
      <c r="E44" s="53" t="s">
        <v>59</v>
      </c>
      <c r="F44" s="54">
        <v>44908.381944444445</v>
      </c>
      <c r="G44" s="54">
        <v>44908.489583333336</v>
      </c>
      <c r="H44" s="53" t="s">
        <v>54</v>
      </c>
      <c r="I44" s="55">
        <f t="shared" ref="I44" si="9">(G44-F44)*24</f>
        <v>2.5833333333721384</v>
      </c>
      <c r="J44" s="175" t="s">
        <v>549</v>
      </c>
      <c r="K44" s="78">
        <v>0</v>
      </c>
      <c r="L44" s="78">
        <v>0</v>
      </c>
      <c r="M44" s="56">
        <v>7</v>
      </c>
      <c r="N44" s="100">
        <v>0</v>
      </c>
      <c r="O44" s="100">
        <v>0</v>
      </c>
      <c r="P44" s="56">
        <v>7</v>
      </c>
      <c r="Q44" s="100">
        <v>0</v>
      </c>
      <c r="R44" s="100">
        <v>0</v>
      </c>
      <c r="S44" s="56">
        <v>0</v>
      </c>
      <c r="T44" s="56">
        <v>7</v>
      </c>
      <c r="U44" s="100">
        <v>0</v>
      </c>
      <c r="V44" s="53">
        <v>62.08</v>
      </c>
      <c r="W44" s="53"/>
      <c r="X44" s="53"/>
      <c r="Y44" s="53"/>
      <c r="Z44" s="53"/>
      <c r="AA44" s="57">
        <v>1</v>
      </c>
      <c r="AB44" s="52">
        <f t="shared" si="1"/>
        <v>0.16037333333574236</v>
      </c>
    </row>
    <row r="45" spans="1:28" ht="38.25" x14ac:dyDescent="0.3">
      <c r="A45" s="74">
        <f t="shared" si="2"/>
        <v>1240</v>
      </c>
      <c r="B45" s="91" t="s">
        <v>50</v>
      </c>
      <c r="C45" s="100" t="s">
        <v>55</v>
      </c>
      <c r="D45" s="95" t="s">
        <v>173</v>
      </c>
      <c r="E45" s="95">
        <v>0.38</v>
      </c>
      <c r="F45" s="96">
        <v>44909.584027777775</v>
      </c>
      <c r="G45" s="96">
        <v>44909.702777777777</v>
      </c>
      <c r="H45" s="95" t="s">
        <v>54</v>
      </c>
      <c r="I45" s="97">
        <f t="shared" si="4"/>
        <v>2.8500000000349246</v>
      </c>
      <c r="J45" s="95" t="s">
        <v>1483</v>
      </c>
      <c r="K45" s="78">
        <v>0</v>
      </c>
      <c r="L45" s="78">
        <v>0</v>
      </c>
      <c r="M45" s="95">
        <v>51</v>
      </c>
      <c r="N45" s="100">
        <v>0</v>
      </c>
      <c r="O45" s="100">
        <v>0</v>
      </c>
      <c r="P45" s="95">
        <v>51</v>
      </c>
      <c r="Q45" s="100">
        <v>0</v>
      </c>
      <c r="R45" s="100">
        <v>0</v>
      </c>
      <c r="S45" s="95">
        <v>0</v>
      </c>
      <c r="T45" s="95">
        <v>51</v>
      </c>
      <c r="U45" s="100">
        <v>0</v>
      </c>
      <c r="V45" s="95">
        <v>66</v>
      </c>
      <c r="W45" s="95"/>
      <c r="X45" s="95"/>
      <c r="Y45" s="95"/>
      <c r="Z45" s="95"/>
      <c r="AA45" s="119">
        <v>1</v>
      </c>
      <c r="AB45" s="52">
        <f t="shared" si="1"/>
        <v>0.18810000000230503</v>
      </c>
    </row>
    <row r="46" spans="1:28" ht="38.25" x14ac:dyDescent="0.3">
      <c r="A46" s="74">
        <f t="shared" si="2"/>
        <v>1241</v>
      </c>
      <c r="B46" s="91" t="s">
        <v>50</v>
      </c>
      <c r="C46" s="100" t="s">
        <v>55</v>
      </c>
      <c r="D46" s="95" t="s">
        <v>1042</v>
      </c>
      <c r="E46" s="95">
        <v>0.38</v>
      </c>
      <c r="F46" s="96">
        <v>44909.440972222219</v>
      </c>
      <c r="G46" s="96">
        <v>44909.5</v>
      </c>
      <c r="H46" s="95" t="s">
        <v>54</v>
      </c>
      <c r="I46" s="97">
        <f t="shared" si="4"/>
        <v>1.4166666667442769</v>
      </c>
      <c r="J46" s="95" t="s">
        <v>1484</v>
      </c>
      <c r="K46" s="78">
        <v>0</v>
      </c>
      <c r="L46" s="78">
        <v>0</v>
      </c>
      <c r="M46" s="95">
        <v>56</v>
      </c>
      <c r="N46" s="100">
        <v>0</v>
      </c>
      <c r="O46" s="100">
        <v>0</v>
      </c>
      <c r="P46" s="95">
        <v>56</v>
      </c>
      <c r="Q46" s="100">
        <v>0</v>
      </c>
      <c r="R46" s="100">
        <v>0</v>
      </c>
      <c r="S46" s="95">
        <v>0</v>
      </c>
      <c r="T46" s="95">
        <v>56</v>
      </c>
      <c r="U46" s="100">
        <v>0</v>
      </c>
      <c r="V46" s="95">
        <v>62</v>
      </c>
      <c r="W46" s="95"/>
      <c r="X46" s="95"/>
      <c r="Y46" s="95"/>
      <c r="Z46" s="95"/>
      <c r="AA46" s="119">
        <v>1</v>
      </c>
      <c r="AB46" s="52">
        <f t="shared" si="1"/>
        <v>8.7833333338145164E-2</v>
      </c>
    </row>
    <row r="47" spans="1:28" ht="38.25" x14ac:dyDescent="0.3">
      <c r="A47" s="74">
        <f t="shared" si="2"/>
        <v>1242</v>
      </c>
      <c r="B47" s="91" t="s">
        <v>50</v>
      </c>
      <c r="C47" s="78" t="s">
        <v>55</v>
      </c>
      <c r="D47" s="79" t="s">
        <v>1473</v>
      </c>
      <c r="E47" s="78" t="s">
        <v>53</v>
      </c>
      <c r="F47" s="80">
        <v>44909.583333333336</v>
      </c>
      <c r="G47" s="80">
        <v>44909.708333333336</v>
      </c>
      <c r="H47" s="78" t="s">
        <v>54</v>
      </c>
      <c r="I47" s="81">
        <f t="shared" ref="I47:I49" si="10">(ABS(F47-G47)*24)</f>
        <v>3</v>
      </c>
      <c r="J47" s="79" t="s">
        <v>1473</v>
      </c>
      <c r="K47" s="78">
        <v>0</v>
      </c>
      <c r="L47" s="78">
        <v>0</v>
      </c>
      <c r="M47" s="78">
        <v>10</v>
      </c>
      <c r="N47" s="100">
        <v>0</v>
      </c>
      <c r="O47" s="100">
        <v>0</v>
      </c>
      <c r="P47" s="100">
        <v>10</v>
      </c>
      <c r="Q47" s="100">
        <v>0</v>
      </c>
      <c r="R47" s="100">
        <v>0</v>
      </c>
      <c r="S47" s="100">
        <v>0</v>
      </c>
      <c r="T47" s="100">
        <v>10</v>
      </c>
      <c r="U47" s="100">
        <v>0</v>
      </c>
      <c r="V47" s="100">
        <v>111</v>
      </c>
      <c r="W47" s="100"/>
      <c r="X47" s="101"/>
      <c r="Y47" s="102"/>
      <c r="Z47" s="102"/>
      <c r="AA47" s="120">
        <v>1</v>
      </c>
      <c r="AB47" s="52">
        <f t="shared" si="1"/>
        <v>0.33300000000000002</v>
      </c>
    </row>
    <row r="48" spans="1:28" ht="38.25" x14ac:dyDescent="0.3">
      <c r="A48" s="74">
        <f t="shared" si="2"/>
        <v>1243</v>
      </c>
      <c r="B48" s="91" t="s">
        <v>50</v>
      </c>
      <c r="C48" s="53" t="s">
        <v>55</v>
      </c>
      <c r="D48" s="175" t="s">
        <v>1373</v>
      </c>
      <c r="E48" s="53">
        <v>0.38</v>
      </c>
      <c r="F48" s="54">
        <v>44909.381944444445</v>
      </c>
      <c r="G48" s="54">
        <v>44909.5</v>
      </c>
      <c r="H48" s="53" t="s">
        <v>54</v>
      </c>
      <c r="I48" s="55">
        <f t="shared" ref="I48" si="11">(G48-F48)*24</f>
        <v>2.8333333333139308</v>
      </c>
      <c r="J48" s="175" t="s">
        <v>1373</v>
      </c>
      <c r="K48" s="78">
        <v>0</v>
      </c>
      <c r="L48" s="78">
        <v>0</v>
      </c>
      <c r="M48" s="56">
        <v>25</v>
      </c>
      <c r="N48" s="100">
        <v>0</v>
      </c>
      <c r="O48" s="100">
        <v>0</v>
      </c>
      <c r="P48" s="56">
        <v>25</v>
      </c>
      <c r="Q48" s="100">
        <v>0</v>
      </c>
      <c r="R48" s="100">
        <v>0</v>
      </c>
      <c r="S48" s="56">
        <v>0</v>
      </c>
      <c r="T48" s="56">
        <v>25</v>
      </c>
      <c r="U48" s="100">
        <v>0</v>
      </c>
      <c r="V48" s="53">
        <v>41</v>
      </c>
      <c r="W48" s="53"/>
      <c r="X48" s="53"/>
      <c r="Y48" s="53"/>
      <c r="Z48" s="53"/>
      <c r="AA48" s="57">
        <v>1</v>
      </c>
      <c r="AB48" s="52">
        <f t="shared" si="1"/>
        <v>0.11616666666587117</v>
      </c>
    </row>
    <row r="49" spans="1:28" ht="38.25" x14ac:dyDescent="0.3">
      <c r="A49" s="74">
        <f t="shared" si="2"/>
        <v>1244</v>
      </c>
      <c r="B49" s="91" t="s">
        <v>50</v>
      </c>
      <c r="C49" s="78" t="s">
        <v>55</v>
      </c>
      <c r="D49" s="79" t="s">
        <v>519</v>
      </c>
      <c r="E49" s="78" t="s">
        <v>59</v>
      </c>
      <c r="F49" s="80">
        <v>44910.583333333336</v>
      </c>
      <c r="G49" s="80">
        <v>44910.666666666664</v>
      </c>
      <c r="H49" s="78" t="s">
        <v>54</v>
      </c>
      <c r="I49" s="81">
        <f t="shared" si="10"/>
        <v>1.9999999998835847</v>
      </c>
      <c r="J49" s="79" t="s">
        <v>519</v>
      </c>
      <c r="K49" s="78">
        <v>0</v>
      </c>
      <c r="L49" s="78">
        <v>0</v>
      </c>
      <c r="M49" s="78">
        <v>10</v>
      </c>
      <c r="N49" s="100">
        <v>0</v>
      </c>
      <c r="O49" s="100">
        <v>0</v>
      </c>
      <c r="P49" s="100">
        <v>10</v>
      </c>
      <c r="Q49" s="100">
        <v>0</v>
      </c>
      <c r="R49" s="100">
        <v>0</v>
      </c>
      <c r="S49" s="100">
        <v>0</v>
      </c>
      <c r="T49" s="100">
        <v>10</v>
      </c>
      <c r="U49" s="100">
        <v>0</v>
      </c>
      <c r="V49" s="100">
        <v>191</v>
      </c>
      <c r="W49" s="100"/>
      <c r="X49" s="101"/>
      <c r="Y49" s="102"/>
      <c r="Z49" s="102"/>
      <c r="AA49" s="120">
        <v>1</v>
      </c>
      <c r="AB49" s="52">
        <f t="shared" si="1"/>
        <v>0.38199999997776468</v>
      </c>
    </row>
    <row r="50" spans="1:28" ht="38.25" x14ac:dyDescent="0.3">
      <c r="A50" s="74">
        <f t="shared" si="2"/>
        <v>1245</v>
      </c>
      <c r="B50" s="91" t="s">
        <v>50</v>
      </c>
      <c r="C50" s="136" t="s">
        <v>55</v>
      </c>
      <c r="D50" s="136" t="s">
        <v>1485</v>
      </c>
      <c r="E50" s="136" t="s">
        <v>352</v>
      </c>
      <c r="F50" s="136" t="s">
        <v>1486</v>
      </c>
      <c r="G50" s="136" t="s">
        <v>1487</v>
      </c>
      <c r="H50" s="136" t="s">
        <v>72</v>
      </c>
      <c r="I50" s="136">
        <v>3.42</v>
      </c>
      <c r="J50" s="136" t="s">
        <v>355</v>
      </c>
      <c r="K50" s="78">
        <v>0</v>
      </c>
      <c r="L50" s="78">
        <v>0</v>
      </c>
      <c r="M50" s="136">
        <v>3</v>
      </c>
      <c r="N50" s="100">
        <v>0</v>
      </c>
      <c r="O50" s="100">
        <v>0</v>
      </c>
      <c r="P50" s="136">
        <v>3</v>
      </c>
      <c r="Q50" s="100">
        <v>0</v>
      </c>
      <c r="R50" s="100">
        <v>0</v>
      </c>
      <c r="S50" s="136">
        <v>0</v>
      </c>
      <c r="T50" s="136">
        <v>3</v>
      </c>
      <c r="U50" s="100">
        <v>0</v>
      </c>
      <c r="V50" s="136">
        <v>6</v>
      </c>
      <c r="W50" s="136"/>
      <c r="X50" s="136">
        <v>185</v>
      </c>
      <c r="Y50" s="136" t="s">
        <v>531</v>
      </c>
      <c r="Z50" s="136"/>
      <c r="AA50" s="138">
        <v>0</v>
      </c>
      <c r="AB50" s="52">
        <f t="shared" si="1"/>
        <v>2.052E-2</v>
      </c>
    </row>
    <row r="51" spans="1:28" ht="38.25" x14ac:dyDescent="0.3">
      <c r="A51" s="74">
        <f t="shared" si="2"/>
        <v>1246</v>
      </c>
      <c r="B51" s="91" t="s">
        <v>50</v>
      </c>
      <c r="C51" s="136" t="s">
        <v>55</v>
      </c>
      <c r="D51" s="136" t="s">
        <v>1488</v>
      </c>
      <c r="E51" s="136" t="s">
        <v>352</v>
      </c>
      <c r="F51" s="136" t="s">
        <v>1487</v>
      </c>
      <c r="G51" s="136" t="s">
        <v>1489</v>
      </c>
      <c r="H51" s="136" t="s">
        <v>72</v>
      </c>
      <c r="I51" s="136">
        <v>0.75</v>
      </c>
      <c r="J51" s="136" t="s">
        <v>355</v>
      </c>
      <c r="K51" s="78">
        <v>0</v>
      </c>
      <c r="L51" s="78">
        <v>0</v>
      </c>
      <c r="M51" s="136">
        <v>1</v>
      </c>
      <c r="N51" s="100">
        <v>0</v>
      </c>
      <c r="O51" s="100">
        <v>0</v>
      </c>
      <c r="P51" s="136">
        <v>1</v>
      </c>
      <c r="Q51" s="100">
        <v>0</v>
      </c>
      <c r="R51" s="100">
        <v>0</v>
      </c>
      <c r="S51" s="136">
        <v>0</v>
      </c>
      <c r="T51" s="136">
        <v>1</v>
      </c>
      <c r="U51" s="100">
        <v>0</v>
      </c>
      <c r="V51" s="136">
        <v>4</v>
      </c>
      <c r="W51" s="136"/>
      <c r="X51" s="136">
        <v>186</v>
      </c>
      <c r="Y51" s="136" t="s">
        <v>113</v>
      </c>
      <c r="Z51" s="136" t="s">
        <v>114</v>
      </c>
      <c r="AA51" s="138">
        <v>1</v>
      </c>
      <c r="AB51" s="52">
        <f t="shared" si="1"/>
        <v>3.0000000000000001E-3</v>
      </c>
    </row>
    <row r="52" spans="1:28" ht="45" x14ac:dyDescent="0.3">
      <c r="A52" s="74">
        <f t="shared" si="2"/>
        <v>1247</v>
      </c>
      <c r="B52" s="91" t="s">
        <v>50</v>
      </c>
      <c r="C52" s="53" t="s">
        <v>55</v>
      </c>
      <c r="D52" s="176" t="s">
        <v>1490</v>
      </c>
      <c r="E52" s="53">
        <v>0.38</v>
      </c>
      <c r="F52" s="54">
        <v>44910.5625</v>
      </c>
      <c r="G52" s="54">
        <v>44910.638888888891</v>
      </c>
      <c r="H52" s="53" t="s">
        <v>54</v>
      </c>
      <c r="I52" s="55">
        <f t="shared" ref="I52" si="12">(G52-F52)*24</f>
        <v>1.8333333333721384</v>
      </c>
      <c r="J52" s="176" t="s">
        <v>1490</v>
      </c>
      <c r="K52" s="78">
        <v>0</v>
      </c>
      <c r="L52" s="78">
        <v>0</v>
      </c>
      <c r="M52" s="56">
        <v>5</v>
      </c>
      <c r="N52" s="100">
        <v>0</v>
      </c>
      <c r="O52" s="100">
        <v>0</v>
      </c>
      <c r="P52" s="56">
        <v>5</v>
      </c>
      <c r="Q52" s="100">
        <v>0</v>
      </c>
      <c r="R52" s="100">
        <v>0</v>
      </c>
      <c r="S52" s="56">
        <v>0</v>
      </c>
      <c r="T52" s="56">
        <v>5</v>
      </c>
      <c r="U52" s="100">
        <v>0</v>
      </c>
      <c r="V52" s="53">
        <v>10.24</v>
      </c>
      <c r="W52" s="53"/>
      <c r="X52" s="53"/>
      <c r="Y52" s="53"/>
      <c r="Z52" s="53"/>
      <c r="AA52" s="57">
        <v>1</v>
      </c>
      <c r="AB52" s="52">
        <f t="shared" si="1"/>
        <v>1.8773333333730699E-2</v>
      </c>
    </row>
    <row r="53" spans="1:28" ht="38.25" x14ac:dyDescent="0.3">
      <c r="A53" s="74">
        <f t="shared" si="2"/>
        <v>1248</v>
      </c>
      <c r="B53" s="91" t="s">
        <v>50</v>
      </c>
      <c r="C53" s="136" t="s">
        <v>55</v>
      </c>
      <c r="D53" s="136" t="s">
        <v>458</v>
      </c>
      <c r="E53" s="136" t="s">
        <v>352</v>
      </c>
      <c r="F53" s="136" t="s">
        <v>1491</v>
      </c>
      <c r="G53" s="136" t="s">
        <v>1492</v>
      </c>
      <c r="H53" s="136" t="s">
        <v>72</v>
      </c>
      <c r="I53" s="136">
        <v>0.83</v>
      </c>
      <c r="J53" s="136" t="s">
        <v>355</v>
      </c>
      <c r="K53" s="78">
        <v>0</v>
      </c>
      <c r="L53" s="78">
        <v>0</v>
      </c>
      <c r="M53" s="136">
        <v>12</v>
      </c>
      <c r="N53" s="100">
        <v>0</v>
      </c>
      <c r="O53" s="100">
        <v>0</v>
      </c>
      <c r="P53" s="136">
        <v>12</v>
      </c>
      <c r="Q53" s="100">
        <v>0</v>
      </c>
      <c r="R53" s="100">
        <v>0</v>
      </c>
      <c r="S53" s="136">
        <v>0</v>
      </c>
      <c r="T53" s="136">
        <v>12</v>
      </c>
      <c r="U53" s="100">
        <v>0</v>
      </c>
      <c r="V53" s="136">
        <v>9</v>
      </c>
      <c r="W53" s="136"/>
      <c r="X53" s="136">
        <v>187</v>
      </c>
      <c r="Y53" s="136" t="s">
        <v>113</v>
      </c>
      <c r="Z53" s="136" t="s">
        <v>114</v>
      </c>
      <c r="AA53" s="138">
        <v>1</v>
      </c>
      <c r="AB53" s="52">
        <f t="shared" si="1"/>
        <v>7.4700000000000001E-3</v>
      </c>
    </row>
    <row r="54" spans="1:28" ht="38.25" x14ac:dyDescent="0.3">
      <c r="A54" s="74">
        <f t="shared" si="2"/>
        <v>1249</v>
      </c>
      <c r="B54" s="91" t="s">
        <v>50</v>
      </c>
      <c r="C54" s="136" t="s">
        <v>67</v>
      </c>
      <c r="D54" s="136" t="s">
        <v>1493</v>
      </c>
      <c r="E54" s="136" t="s">
        <v>69</v>
      </c>
      <c r="F54" s="136" t="s">
        <v>1494</v>
      </c>
      <c r="G54" s="136" t="s">
        <v>1495</v>
      </c>
      <c r="H54" s="136" t="s">
        <v>72</v>
      </c>
      <c r="I54" s="136">
        <v>0.62</v>
      </c>
      <c r="J54" s="136" t="s">
        <v>73</v>
      </c>
      <c r="K54" s="78">
        <v>0</v>
      </c>
      <c r="L54" s="78">
        <v>0</v>
      </c>
      <c r="M54" s="136">
        <v>62</v>
      </c>
      <c r="N54" s="100">
        <v>0</v>
      </c>
      <c r="O54" s="100">
        <v>0</v>
      </c>
      <c r="P54" s="136">
        <v>62</v>
      </c>
      <c r="Q54" s="100">
        <v>0</v>
      </c>
      <c r="R54" s="100">
        <v>0</v>
      </c>
      <c r="S54" s="136">
        <v>0</v>
      </c>
      <c r="T54" s="136">
        <v>62</v>
      </c>
      <c r="U54" s="100">
        <v>0</v>
      </c>
      <c r="V54" s="136">
        <v>44</v>
      </c>
      <c r="W54" s="136"/>
      <c r="X54" s="136">
        <v>188</v>
      </c>
      <c r="Y54" s="136" t="s">
        <v>113</v>
      </c>
      <c r="Z54" s="136" t="s">
        <v>114</v>
      </c>
      <c r="AA54" s="138">
        <v>1</v>
      </c>
      <c r="AB54" s="52">
        <f t="shared" si="1"/>
        <v>2.7280000000000002E-2</v>
      </c>
    </row>
    <row r="55" spans="1:28" ht="38.25" x14ac:dyDescent="0.3">
      <c r="A55" s="74">
        <f t="shared" si="2"/>
        <v>1250</v>
      </c>
      <c r="B55" s="91" t="s">
        <v>50</v>
      </c>
      <c r="C55" s="136" t="s">
        <v>67</v>
      </c>
      <c r="D55" s="136" t="s">
        <v>1496</v>
      </c>
      <c r="E55" s="136" t="s">
        <v>160</v>
      </c>
      <c r="F55" s="136" t="s">
        <v>1497</v>
      </c>
      <c r="G55" s="136" t="s">
        <v>1498</v>
      </c>
      <c r="H55" s="136" t="s">
        <v>72</v>
      </c>
      <c r="I55" s="136">
        <v>3.92</v>
      </c>
      <c r="J55" s="136" t="s">
        <v>73</v>
      </c>
      <c r="K55" s="78">
        <v>0</v>
      </c>
      <c r="L55" s="78">
        <v>0</v>
      </c>
      <c r="M55" s="136">
        <v>59</v>
      </c>
      <c r="N55" s="100">
        <v>0</v>
      </c>
      <c r="O55" s="100">
        <v>0</v>
      </c>
      <c r="P55" s="136">
        <v>59</v>
      </c>
      <c r="Q55" s="100">
        <v>0</v>
      </c>
      <c r="R55" s="100">
        <v>0</v>
      </c>
      <c r="S55" s="136">
        <v>3</v>
      </c>
      <c r="T55" s="136">
        <v>56</v>
      </c>
      <c r="U55" s="100">
        <v>0</v>
      </c>
      <c r="V55" s="136">
        <v>89</v>
      </c>
      <c r="W55" s="136"/>
      <c r="X55" s="136">
        <v>189</v>
      </c>
      <c r="Y55" s="136" t="s">
        <v>113</v>
      </c>
      <c r="Z55" s="136" t="s">
        <v>114</v>
      </c>
      <c r="AA55" s="138">
        <v>1</v>
      </c>
      <c r="AB55" s="52">
        <f t="shared" si="1"/>
        <v>0.34887999999999997</v>
      </c>
    </row>
    <row r="56" spans="1:28" ht="38.25" x14ac:dyDescent="0.3">
      <c r="A56" s="74">
        <f t="shared" si="2"/>
        <v>1251</v>
      </c>
      <c r="B56" s="91" t="s">
        <v>50</v>
      </c>
      <c r="C56" s="100" t="s">
        <v>55</v>
      </c>
      <c r="D56" s="95" t="s">
        <v>1499</v>
      </c>
      <c r="E56" s="95" t="s">
        <v>59</v>
      </c>
      <c r="F56" s="96">
        <v>44914.559027777781</v>
      </c>
      <c r="G56" s="96">
        <v>44914.658333333333</v>
      </c>
      <c r="H56" s="95" t="s">
        <v>54</v>
      </c>
      <c r="I56" s="97">
        <f t="shared" si="4"/>
        <v>2.3833333332440816</v>
      </c>
      <c r="J56" s="95" t="s">
        <v>1500</v>
      </c>
      <c r="K56" s="78">
        <v>0</v>
      </c>
      <c r="L56" s="78">
        <v>0</v>
      </c>
      <c r="M56" s="95">
        <v>106</v>
      </c>
      <c r="N56" s="100">
        <v>0</v>
      </c>
      <c r="O56" s="100">
        <v>0</v>
      </c>
      <c r="P56" s="95">
        <v>106</v>
      </c>
      <c r="Q56" s="100">
        <v>0</v>
      </c>
      <c r="R56" s="100">
        <v>0</v>
      </c>
      <c r="S56" s="95">
        <v>0</v>
      </c>
      <c r="T56" s="95">
        <v>106</v>
      </c>
      <c r="U56" s="100">
        <v>0</v>
      </c>
      <c r="V56" s="95">
        <v>79</v>
      </c>
      <c r="W56" s="95"/>
      <c r="X56" s="95"/>
      <c r="Y56" s="95"/>
      <c r="Z56" s="95"/>
      <c r="AA56" s="119">
        <v>1</v>
      </c>
      <c r="AB56" s="52">
        <f t="shared" si="1"/>
        <v>0.18828333332628244</v>
      </c>
    </row>
    <row r="57" spans="1:28" ht="38.25" x14ac:dyDescent="0.3">
      <c r="A57" s="74">
        <f t="shared" si="2"/>
        <v>1252</v>
      </c>
      <c r="B57" s="91" t="s">
        <v>50</v>
      </c>
      <c r="C57" s="136" t="s">
        <v>75</v>
      </c>
      <c r="D57" s="136" t="s">
        <v>1501</v>
      </c>
      <c r="E57" s="136" t="s">
        <v>160</v>
      </c>
      <c r="F57" s="136" t="s">
        <v>1502</v>
      </c>
      <c r="G57" s="136" t="s">
        <v>1503</v>
      </c>
      <c r="H57" s="136" t="s">
        <v>72</v>
      </c>
      <c r="I57" s="136">
        <v>4.6500000000000004</v>
      </c>
      <c r="J57" s="136" t="s">
        <v>163</v>
      </c>
      <c r="K57" s="78">
        <v>0</v>
      </c>
      <c r="L57" s="78">
        <v>0</v>
      </c>
      <c r="M57" s="136">
        <v>44</v>
      </c>
      <c r="N57" s="100">
        <v>0</v>
      </c>
      <c r="O57" s="100">
        <v>0</v>
      </c>
      <c r="P57" s="136">
        <v>44</v>
      </c>
      <c r="Q57" s="100">
        <v>0</v>
      </c>
      <c r="R57" s="100">
        <v>0</v>
      </c>
      <c r="S57" s="136">
        <v>1</v>
      </c>
      <c r="T57" s="136">
        <v>43</v>
      </c>
      <c r="U57" s="100">
        <v>0</v>
      </c>
      <c r="V57" s="136">
        <v>56</v>
      </c>
      <c r="W57" s="136"/>
      <c r="X57" s="136">
        <v>190</v>
      </c>
      <c r="Y57" s="136" t="s">
        <v>113</v>
      </c>
      <c r="Z57" s="136" t="s">
        <v>114</v>
      </c>
      <c r="AA57" s="138">
        <v>1</v>
      </c>
      <c r="AB57" s="52">
        <f t="shared" si="1"/>
        <v>0.26040000000000002</v>
      </c>
    </row>
    <row r="58" spans="1:28" ht="38.25" x14ac:dyDescent="0.3">
      <c r="A58" s="74">
        <f t="shared" si="2"/>
        <v>1253</v>
      </c>
      <c r="B58" s="91" t="s">
        <v>50</v>
      </c>
      <c r="C58" s="100" t="s">
        <v>55</v>
      </c>
      <c r="D58" s="95" t="s">
        <v>1504</v>
      </c>
      <c r="E58" s="95">
        <v>0.38</v>
      </c>
      <c r="F58" s="96">
        <v>44914.590277777781</v>
      </c>
      <c r="G58" s="96">
        <v>44914.630555555559</v>
      </c>
      <c r="H58" s="95" t="s">
        <v>54</v>
      </c>
      <c r="I58" s="97">
        <f t="shared" si="4"/>
        <v>0.96666666667442769</v>
      </c>
      <c r="J58" s="95" t="s">
        <v>1504</v>
      </c>
      <c r="K58" s="78">
        <v>0</v>
      </c>
      <c r="L58" s="78">
        <v>0</v>
      </c>
      <c r="M58" s="95">
        <v>2</v>
      </c>
      <c r="N58" s="100">
        <v>0</v>
      </c>
      <c r="O58" s="100">
        <v>0</v>
      </c>
      <c r="P58" s="95">
        <v>2</v>
      </c>
      <c r="Q58" s="100">
        <v>0</v>
      </c>
      <c r="R58" s="100">
        <v>0</v>
      </c>
      <c r="S58" s="95">
        <v>0</v>
      </c>
      <c r="T58" s="95">
        <v>2</v>
      </c>
      <c r="U58" s="100">
        <v>0</v>
      </c>
      <c r="V58" s="95">
        <v>3</v>
      </c>
      <c r="W58" s="95"/>
      <c r="X58" s="95"/>
      <c r="Y58" s="95"/>
      <c r="Z58" s="95"/>
      <c r="AA58" s="119">
        <v>1</v>
      </c>
      <c r="AB58" s="52">
        <f t="shared" si="1"/>
        <v>2.9000000000232833E-3</v>
      </c>
    </row>
    <row r="59" spans="1:28" ht="38.25" x14ac:dyDescent="0.3">
      <c r="A59" s="74">
        <f t="shared" si="2"/>
        <v>1254</v>
      </c>
      <c r="B59" s="91" t="s">
        <v>50</v>
      </c>
      <c r="C59" s="53" t="s">
        <v>55</v>
      </c>
      <c r="D59" s="175" t="s">
        <v>1376</v>
      </c>
      <c r="E59" s="53" t="s">
        <v>59</v>
      </c>
      <c r="F59" s="54">
        <v>44914.385416666664</v>
      </c>
      <c r="G59" s="54">
        <v>44914.611111111109</v>
      </c>
      <c r="H59" s="53" t="s">
        <v>54</v>
      </c>
      <c r="I59" s="55">
        <f t="shared" si="4"/>
        <v>5.4166666666860692</v>
      </c>
      <c r="J59" s="175" t="s">
        <v>1376</v>
      </c>
      <c r="K59" s="78">
        <v>0</v>
      </c>
      <c r="L59" s="78">
        <v>0</v>
      </c>
      <c r="M59" s="56">
        <v>13</v>
      </c>
      <c r="N59" s="100">
        <v>0</v>
      </c>
      <c r="O59" s="100">
        <v>0</v>
      </c>
      <c r="P59" s="56">
        <v>13</v>
      </c>
      <c r="Q59" s="100">
        <v>0</v>
      </c>
      <c r="R59" s="100">
        <v>0</v>
      </c>
      <c r="S59" s="56">
        <v>0</v>
      </c>
      <c r="T59" s="56">
        <v>13</v>
      </c>
      <c r="U59" s="100">
        <v>0</v>
      </c>
      <c r="V59" s="53">
        <v>52.5</v>
      </c>
      <c r="W59" s="53"/>
      <c r="X59" s="53"/>
      <c r="Y59" s="53"/>
      <c r="Z59" s="53"/>
      <c r="AA59" s="57">
        <v>1</v>
      </c>
      <c r="AB59" s="52">
        <f t="shared" si="1"/>
        <v>0.28437500000101862</v>
      </c>
    </row>
    <row r="60" spans="1:28" ht="38.25" x14ac:dyDescent="0.3">
      <c r="A60" s="74">
        <f t="shared" si="2"/>
        <v>1255</v>
      </c>
      <c r="B60" s="91" t="s">
        <v>50</v>
      </c>
      <c r="C60" s="53" t="s">
        <v>55</v>
      </c>
      <c r="D60" s="175" t="s">
        <v>302</v>
      </c>
      <c r="E60" s="53" t="s">
        <v>59</v>
      </c>
      <c r="F60" s="54">
        <v>44914.42083333333</v>
      </c>
      <c r="G60" s="54">
        <v>44914.5625</v>
      </c>
      <c r="H60" s="53" t="s">
        <v>54</v>
      </c>
      <c r="I60" s="55">
        <f t="shared" si="4"/>
        <v>3.4000000000814907</v>
      </c>
      <c r="J60" s="175" t="s">
        <v>302</v>
      </c>
      <c r="K60" s="78">
        <v>0</v>
      </c>
      <c r="L60" s="78">
        <v>0</v>
      </c>
      <c r="M60" s="56">
        <v>26</v>
      </c>
      <c r="N60" s="100">
        <v>0</v>
      </c>
      <c r="O60" s="100">
        <v>0</v>
      </c>
      <c r="P60" s="56">
        <v>26</v>
      </c>
      <c r="Q60" s="100">
        <v>0</v>
      </c>
      <c r="R60" s="100">
        <v>0</v>
      </c>
      <c r="S60" s="56">
        <v>0</v>
      </c>
      <c r="T60" s="56">
        <v>26</v>
      </c>
      <c r="U60" s="100">
        <v>0</v>
      </c>
      <c r="V60" s="53">
        <v>15.36</v>
      </c>
      <c r="W60" s="53"/>
      <c r="X60" s="53"/>
      <c r="Y60" s="53"/>
      <c r="Z60" s="53"/>
      <c r="AA60" s="57">
        <v>1</v>
      </c>
      <c r="AB60" s="52">
        <f t="shared" si="1"/>
        <v>5.2224000001251693E-2</v>
      </c>
    </row>
    <row r="61" spans="1:28" ht="38.25" x14ac:dyDescent="0.3">
      <c r="A61" s="74">
        <f t="shared" si="2"/>
        <v>1256</v>
      </c>
      <c r="B61" s="91" t="s">
        <v>50</v>
      </c>
      <c r="C61" s="53" t="s">
        <v>55</v>
      </c>
      <c r="D61" s="175" t="s">
        <v>1505</v>
      </c>
      <c r="E61" s="53" t="s">
        <v>59</v>
      </c>
      <c r="F61" s="54">
        <v>44914.618055555555</v>
      </c>
      <c r="G61" s="54">
        <v>44914.652777777781</v>
      </c>
      <c r="H61" s="53" t="s">
        <v>54</v>
      </c>
      <c r="I61" s="55">
        <f t="shared" si="4"/>
        <v>0.8333333334303461</v>
      </c>
      <c r="J61" s="175" t="s">
        <v>1505</v>
      </c>
      <c r="K61" s="78">
        <v>0</v>
      </c>
      <c r="L61" s="78">
        <v>0</v>
      </c>
      <c r="M61" s="56">
        <v>8</v>
      </c>
      <c r="N61" s="100">
        <v>0</v>
      </c>
      <c r="O61" s="100">
        <v>0</v>
      </c>
      <c r="P61" s="56">
        <v>8</v>
      </c>
      <c r="Q61" s="100">
        <v>0</v>
      </c>
      <c r="R61" s="100">
        <v>0</v>
      </c>
      <c r="S61" s="56">
        <v>0</v>
      </c>
      <c r="T61" s="56">
        <v>8</v>
      </c>
      <c r="U61" s="100">
        <v>0</v>
      </c>
      <c r="V61" s="53">
        <v>58.24</v>
      </c>
      <c r="W61" s="53"/>
      <c r="X61" s="53"/>
      <c r="Y61" s="53"/>
      <c r="Z61" s="53"/>
      <c r="AA61" s="57">
        <v>1</v>
      </c>
      <c r="AB61" s="52">
        <f t="shared" si="1"/>
        <v>4.853333333898336E-2</v>
      </c>
    </row>
    <row r="62" spans="1:28" ht="38.25" x14ac:dyDescent="0.3">
      <c r="A62" s="74">
        <f t="shared" si="2"/>
        <v>1257</v>
      </c>
      <c r="B62" s="91" t="s">
        <v>50</v>
      </c>
      <c r="C62" s="136" t="s">
        <v>55</v>
      </c>
      <c r="D62" s="136" t="s">
        <v>1506</v>
      </c>
      <c r="E62" s="136" t="s">
        <v>69</v>
      </c>
      <c r="F62" s="136" t="s">
        <v>1507</v>
      </c>
      <c r="G62" s="136" t="s">
        <v>1508</v>
      </c>
      <c r="H62" s="136" t="s">
        <v>72</v>
      </c>
      <c r="I62" s="136">
        <v>0.75</v>
      </c>
      <c r="J62" s="136" t="s">
        <v>73</v>
      </c>
      <c r="K62" s="78">
        <v>0</v>
      </c>
      <c r="L62" s="78">
        <v>0</v>
      </c>
      <c r="M62" s="136">
        <v>182</v>
      </c>
      <c r="N62" s="100">
        <v>0</v>
      </c>
      <c r="O62" s="100">
        <v>0</v>
      </c>
      <c r="P62" s="136">
        <v>182</v>
      </c>
      <c r="Q62" s="100">
        <v>0</v>
      </c>
      <c r="R62" s="100">
        <v>0</v>
      </c>
      <c r="S62" s="136">
        <v>0</v>
      </c>
      <c r="T62" s="136">
        <v>182</v>
      </c>
      <c r="U62" s="100">
        <v>0</v>
      </c>
      <c r="V62" s="136">
        <v>101</v>
      </c>
      <c r="W62" s="136"/>
      <c r="X62" s="136">
        <v>191</v>
      </c>
      <c r="Y62" s="136" t="s">
        <v>113</v>
      </c>
      <c r="Z62" s="136" t="s">
        <v>114</v>
      </c>
      <c r="AA62" s="138">
        <v>1</v>
      </c>
      <c r="AB62" s="52">
        <f t="shared" si="1"/>
        <v>7.5749999999999998E-2</v>
      </c>
    </row>
    <row r="63" spans="1:28" ht="38.25" x14ac:dyDescent="0.3">
      <c r="A63" s="74">
        <f t="shared" si="2"/>
        <v>1258</v>
      </c>
      <c r="B63" s="91" t="s">
        <v>50</v>
      </c>
      <c r="C63" s="53" t="s">
        <v>55</v>
      </c>
      <c r="D63" s="176" t="s">
        <v>972</v>
      </c>
      <c r="E63" s="53" t="s">
        <v>59</v>
      </c>
      <c r="F63" s="54">
        <v>44915.430555555555</v>
      </c>
      <c r="G63" s="54">
        <v>44915.461805555555</v>
      </c>
      <c r="H63" s="53" t="s">
        <v>54</v>
      </c>
      <c r="I63" s="55">
        <f t="shared" ref="I63:I64" si="13">(G63-F63)*24</f>
        <v>0.75</v>
      </c>
      <c r="J63" s="176" t="s">
        <v>972</v>
      </c>
      <c r="K63" s="78">
        <v>0</v>
      </c>
      <c r="L63" s="78">
        <v>0</v>
      </c>
      <c r="M63" s="56">
        <v>130</v>
      </c>
      <c r="N63" s="100">
        <v>0</v>
      </c>
      <c r="O63" s="100">
        <v>0</v>
      </c>
      <c r="P63" s="56">
        <v>130</v>
      </c>
      <c r="Q63" s="100">
        <v>0</v>
      </c>
      <c r="R63" s="100">
        <v>0</v>
      </c>
      <c r="S63" s="56">
        <v>0</v>
      </c>
      <c r="T63" s="56">
        <v>130</v>
      </c>
      <c r="U63" s="100">
        <v>0</v>
      </c>
      <c r="V63" s="53">
        <v>105</v>
      </c>
      <c r="W63" s="53"/>
      <c r="X63" s="53"/>
      <c r="Y63" s="53"/>
      <c r="Z63" s="53"/>
      <c r="AA63" s="57">
        <v>1</v>
      </c>
      <c r="AB63" s="52">
        <f t="shared" si="1"/>
        <v>7.8750000000000001E-2</v>
      </c>
    </row>
    <row r="64" spans="1:28" ht="38.25" x14ac:dyDescent="0.3">
      <c r="A64" s="74">
        <f t="shared" si="2"/>
        <v>1259</v>
      </c>
      <c r="B64" s="91" t="s">
        <v>50</v>
      </c>
      <c r="C64" s="53" t="s">
        <v>55</v>
      </c>
      <c r="D64" s="175" t="s">
        <v>718</v>
      </c>
      <c r="E64" s="53" t="s">
        <v>59</v>
      </c>
      <c r="F64" s="54">
        <v>44915.565972222219</v>
      </c>
      <c r="G64" s="54">
        <v>44915.61041666667</v>
      </c>
      <c r="H64" s="53" t="s">
        <v>54</v>
      </c>
      <c r="I64" s="55">
        <f t="shared" si="13"/>
        <v>1.0666666668257676</v>
      </c>
      <c r="J64" s="175" t="s">
        <v>718</v>
      </c>
      <c r="K64" s="78">
        <v>0</v>
      </c>
      <c r="L64" s="78">
        <v>0</v>
      </c>
      <c r="M64" s="56">
        <v>135</v>
      </c>
      <c r="N64" s="100">
        <v>0</v>
      </c>
      <c r="O64" s="100">
        <v>0</v>
      </c>
      <c r="P64" s="56">
        <v>135</v>
      </c>
      <c r="Q64" s="100">
        <v>0</v>
      </c>
      <c r="R64" s="100">
        <v>0</v>
      </c>
      <c r="S64" s="56">
        <v>0</v>
      </c>
      <c r="T64" s="56">
        <v>135</v>
      </c>
      <c r="U64" s="100">
        <v>0</v>
      </c>
      <c r="V64" s="53">
        <v>64</v>
      </c>
      <c r="W64" s="53"/>
      <c r="X64" s="53"/>
      <c r="Y64" s="53"/>
      <c r="Z64" s="53"/>
      <c r="AA64" s="57">
        <v>1</v>
      </c>
      <c r="AB64" s="52">
        <f t="shared" si="1"/>
        <v>6.8266666676849122E-2</v>
      </c>
    </row>
    <row r="65" spans="1:28" ht="38.25" x14ac:dyDescent="0.3">
      <c r="A65" s="74">
        <f t="shared" si="2"/>
        <v>1260</v>
      </c>
      <c r="B65" s="91" t="s">
        <v>50</v>
      </c>
      <c r="C65" s="78" t="s">
        <v>55</v>
      </c>
      <c r="D65" s="79" t="s">
        <v>184</v>
      </c>
      <c r="E65" s="78" t="s">
        <v>53</v>
      </c>
      <c r="F65" s="80">
        <v>44916.583333333336</v>
      </c>
      <c r="G65" s="80">
        <v>44916.680555555555</v>
      </c>
      <c r="H65" s="78" t="s">
        <v>54</v>
      </c>
      <c r="I65" s="81">
        <f t="shared" ref="I65" si="14">(ABS(F65-G65)*24)</f>
        <v>2.3333333332557231</v>
      </c>
      <c r="J65" s="79" t="s">
        <v>184</v>
      </c>
      <c r="K65" s="78">
        <v>0</v>
      </c>
      <c r="L65" s="78">
        <v>0</v>
      </c>
      <c r="M65" s="78">
        <v>7</v>
      </c>
      <c r="N65" s="100">
        <v>0</v>
      </c>
      <c r="O65" s="100">
        <v>0</v>
      </c>
      <c r="P65" s="100">
        <v>7</v>
      </c>
      <c r="Q65" s="100">
        <v>0</v>
      </c>
      <c r="R65" s="100">
        <v>0</v>
      </c>
      <c r="S65" s="100">
        <v>0</v>
      </c>
      <c r="T65" s="100">
        <v>7</v>
      </c>
      <c r="U65" s="100">
        <v>0</v>
      </c>
      <c r="V65" s="100">
        <v>48</v>
      </c>
      <c r="W65" s="100"/>
      <c r="X65" s="101"/>
      <c r="Y65" s="102"/>
      <c r="Z65" s="102"/>
      <c r="AA65" s="120">
        <v>1</v>
      </c>
      <c r="AB65" s="52">
        <f t="shared" si="1"/>
        <v>0.1119999999962747</v>
      </c>
    </row>
    <row r="66" spans="1:28" ht="38.25" x14ac:dyDescent="0.3">
      <c r="A66" s="74">
        <f t="shared" si="2"/>
        <v>1261</v>
      </c>
      <c r="B66" s="91" t="s">
        <v>50</v>
      </c>
      <c r="C66" s="136" t="s">
        <v>55</v>
      </c>
      <c r="D66" s="136" t="s">
        <v>1509</v>
      </c>
      <c r="E66" s="136" t="s">
        <v>352</v>
      </c>
      <c r="F66" s="136" t="s">
        <v>1510</v>
      </c>
      <c r="G66" s="136" t="s">
        <v>1511</v>
      </c>
      <c r="H66" s="136" t="s">
        <v>72</v>
      </c>
      <c r="I66" s="136">
        <v>1.68</v>
      </c>
      <c r="J66" s="136" t="s">
        <v>355</v>
      </c>
      <c r="K66" s="78">
        <v>0</v>
      </c>
      <c r="L66" s="78">
        <v>0</v>
      </c>
      <c r="M66" s="136">
        <v>30</v>
      </c>
      <c r="N66" s="100">
        <v>0</v>
      </c>
      <c r="O66" s="100">
        <v>0</v>
      </c>
      <c r="P66" s="136">
        <v>30</v>
      </c>
      <c r="Q66" s="100">
        <v>0</v>
      </c>
      <c r="R66" s="100">
        <v>0</v>
      </c>
      <c r="S66" s="136">
        <v>0</v>
      </c>
      <c r="T66" s="136">
        <v>30</v>
      </c>
      <c r="U66" s="100">
        <v>0</v>
      </c>
      <c r="V66" s="136">
        <v>19</v>
      </c>
      <c r="W66" s="136"/>
      <c r="X66" s="136">
        <v>192</v>
      </c>
      <c r="Y66" s="136" t="s">
        <v>113</v>
      </c>
      <c r="Z66" s="136" t="s">
        <v>114</v>
      </c>
      <c r="AA66" s="138">
        <v>1</v>
      </c>
      <c r="AB66" s="52">
        <f t="shared" si="1"/>
        <v>3.1919999999999997E-2</v>
      </c>
    </row>
    <row r="67" spans="1:28" ht="38.25" x14ac:dyDescent="0.3">
      <c r="A67" s="74">
        <f t="shared" si="2"/>
        <v>1262</v>
      </c>
      <c r="B67" s="91" t="s">
        <v>50</v>
      </c>
      <c r="C67" s="100" t="s">
        <v>55</v>
      </c>
      <c r="D67" s="95" t="s">
        <v>466</v>
      </c>
      <c r="E67" s="95">
        <v>0.38</v>
      </c>
      <c r="F67" s="96">
        <v>44918.556944444441</v>
      </c>
      <c r="G67" s="96">
        <v>44918.684027777781</v>
      </c>
      <c r="H67" s="95" t="s">
        <v>54</v>
      </c>
      <c r="I67" s="97">
        <f t="shared" si="4"/>
        <v>3.0500000001629815</v>
      </c>
      <c r="J67" s="95" t="s">
        <v>466</v>
      </c>
      <c r="K67" s="78">
        <v>0</v>
      </c>
      <c r="L67" s="78">
        <v>0</v>
      </c>
      <c r="M67" s="95">
        <v>100</v>
      </c>
      <c r="N67" s="100">
        <v>0</v>
      </c>
      <c r="O67" s="100">
        <v>0</v>
      </c>
      <c r="P67" s="95">
        <v>100</v>
      </c>
      <c r="Q67" s="100">
        <v>0</v>
      </c>
      <c r="R67" s="100">
        <v>0</v>
      </c>
      <c r="S67" s="95">
        <v>0</v>
      </c>
      <c r="T67" s="95">
        <v>100</v>
      </c>
      <c r="U67" s="100">
        <v>0</v>
      </c>
      <c r="V67" s="95">
        <v>78</v>
      </c>
      <c r="W67" s="95"/>
      <c r="X67" s="95"/>
      <c r="Y67" s="95"/>
      <c r="Z67" s="95"/>
      <c r="AA67" s="119">
        <v>1</v>
      </c>
      <c r="AB67" s="52">
        <f t="shared" si="1"/>
        <v>0.23790000001271255</v>
      </c>
    </row>
    <row r="68" spans="1:28" ht="38.25" x14ac:dyDescent="0.3">
      <c r="A68" s="74">
        <f t="shared" si="2"/>
        <v>1263</v>
      </c>
      <c r="B68" s="91" t="s">
        <v>50</v>
      </c>
      <c r="C68" s="136" t="s">
        <v>75</v>
      </c>
      <c r="D68" s="136" t="s">
        <v>1512</v>
      </c>
      <c r="E68" s="136" t="s">
        <v>69</v>
      </c>
      <c r="F68" s="136" t="s">
        <v>1513</v>
      </c>
      <c r="G68" s="136" t="s">
        <v>1514</v>
      </c>
      <c r="H68" s="136" t="s">
        <v>72</v>
      </c>
      <c r="I68" s="136">
        <v>1</v>
      </c>
      <c r="J68" s="136" t="s">
        <v>73</v>
      </c>
      <c r="K68" s="78">
        <v>0</v>
      </c>
      <c r="L68" s="78">
        <v>0</v>
      </c>
      <c r="M68" s="136">
        <v>101</v>
      </c>
      <c r="N68" s="100">
        <v>0</v>
      </c>
      <c r="O68" s="100">
        <v>0</v>
      </c>
      <c r="P68" s="136">
        <v>101</v>
      </c>
      <c r="Q68" s="100">
        <v>0</v>
      </c>
      <c r="R68" s="100">
        <v>0</v>
      </c>
      <c r="S68" s="136">
        <v>0</v>
      </c>
      <c r="T68" s="136">
        <v>101</v>
      </c>
      <c r="U68" s="100">
        <v>0</v>
      </c>
      <c r="V68" s="136">
        <v>120</v>
      </c>
      <c r="W68" s="136"/>
      <c r="X68" s="136">
        <v>193</v>
      </c>
      <c r="Y68" s="136" t="s">
        <v>113</v>
      </c>
      <c r="Z68" s="136" t="s">
        <v>114</v>
      </c>
      <c r="AA68" s="138">
        <v>1</v>
      </c>
      <c r="AB68" s="52">
        <f t="shared" si="1"/>
        <v>0.12</v>
      </c>
    </row>
    <row r="69" spans="1:28" ht="38.25" x14ac:dyDescent="0.3">
      <c r="A69" s="74">
        <f t="shared" si="2"/>
        <v>1264</v>
      </c>
      <c r="B69" s="91" t="s">
        <v>50</v>
      </c>
      <c r="C69" s="136" t="s">
        <v>67</v>
      </c>
      <c r="D69" s="136" t="s">
        <v>1515</v>
      </c>
      <c r="E69" s="136" t="s">
        <v>69</v>
      </c>
      <c r="F69" s="136" t="s">
        <v>1516</v>
      </c>
      <c r="G69" s="136" t="s">
        <v>1517</v>
      </c>
      <c r="H69" s="136" t="s">
        <v>72</v>
      </c>
      <c r="I69" s="136">
        <v>0.77</v>
      </c>
      <c r="J69" s="136" t="s">
        <v>73</v>
      </c>
      <c r="K69" s="78">
        <v>0</v>
      </c>
      <c r="L69" s="78">
        <v>0</v>
      </c>
      <c r="M69" s="136">
        <v>654</v>
      </c>
      <c r="N69" s="100">
        <v>0</v>
      </c>
      <c r="O69" s="100">
        <v>0</v>
      </c>
      <c r="P69" s="136">
        <v>654</v>
      </c>
      <c r="Q69" s="100">
        <v>0</v>
      </c>
      <c r="R69" s="100">
        <v>0</v>
      </c>
      <c r="S69" s="136">
        <v>2</v>
      </c>
      <c r="T69" s="136">
        <v>652</v>
      </c>
      <c r="U69" s="100">
        <v>0</v>
      </c>
      <c r="V69" s="136">
        <v>341</v>
      </c>
      <c r="W69" s="136"/>
      <c r="X69" s="136">
        <v>194</v>
      </c>
      <c r="Y69" s="136" t="s">
        <v>113</v>
      </c>
      <c r="Z69" s="136" t="s">
        <v>114</v>
      </c>
      <c r="AA69" s="138">
        <v>1</v>
      </c>
      <c r="AB69" s="52">
        <f t="shared" si="1"/>
        <v>0.26256999999999997</v>
      </c>
    </row>
    <row r="70" spans="1:28" ht="38.25" x14ac:dyDescent="0.3">
      <c r="A70" s="74">
        <f t="shared" si="2"/>
        <v>1265</v>
      </c>
      <c r="B70" s="91" t="s">
        <v>50</v>
      </c>
      <c r="C70" s="136" t="s">
        <v>67</v>
      </c>
      <c r="D70" s="136" t="s">
        <v>1518</v>
      </c>
      <c r="E70" s="136" t="s">
        <v>69</v>
      </c>
      <c r="F70" s="136" t="s">
        <v>1519</v>
      </c>
      <c r="G70" s="136" t="s">
        <v>1520</v>
      </c>
      <c r="H70" s="136" t="s">
        <v>72</v>
      </c>
      <c r="I70" s="136">
        <v>2.5</v>
      </c>
      <c r="J70" s="136" t="s">
        <v>73</v>
      </c>
      <c r="K70" s="78">
        <v>0</v>
      </c>
      <c r="L70" s="78">
        <v>0</v>
      </c>
      <c r="M70" s="136">
        <v>904</v>
      </c>
      <c r="N70" s="100">
        <v>0</v>
      </c>
      <c r="O70" s="100">
        <v>0</v>
      </c>
      <c r="P70" s="136">
        <v>904</v>
      </c>
      <c r="Q70" s="100">
        <v>0</v>
      </c>
      <c r="R70" s="100">
        <v>0</v>
      </c>
      <c r="S70" s="136">
        <v>3</v>
      </c>
      <c r="T70" s="136">
        <v>901</v>
      </c>
      <c r="U70" s="100">
        <v>0</v>
      </c>
      <c r="V70" s="136">
        <v>446</v>
      </c>
      <c r="W70" s="136"/>
      <c r="X70" s="136">
        <v>195</v>
      </c>
      <c r="Y70" s="137" t="s">
        <v>74</v>
      </c>
      <c r="Z70" s="136"/>
      <c r="AA70" s="138">
        <v>0</v>
      </c>
      <c r="AB70" s="52">
        <f t="shared" si="1"/>
        <v>1.115</v>
      </c>
    </row>
    <row r="71" spans="1:28" ht="38.25" x14ac:dyDescent="0.3">
      <c r="A71" s="74">
        <f t="shared" si="2"/>
        <v>1266</v>
      </c>
      <c r="B71" s="91" t="s">
        <v>50</v>
      </c>
      <c r="C71" s="78" t="s">
        <v>75</v>
      </c>
      <c r="D71" s="79" t="s">
        <v>1521</v>
      </c>
      <c r="E71" s="78" t="s">
        <v>53</v>
      </c>
      <c r="F71" s="80">
        <v>44918.583333333336</v>
      </c>
      <c r="G71" s="80">
        <v>44918.708333333336</v>
      </c>
      <c r="H71" s="78" t="s">
        <v>54</v>
      </c>
      <c r="I71" s="81">
        <f t="shared" ref="I71:I78" si="15">(ABS(F71-G71)*24)</f>
        <v>3</v>
      </c>
      <c r="J71" s="79" t="s">
        <v>1521</v>
      </c>
      <c r="K71" s="78">
        <v>0</v>
      </c>
      <c r="L71" s="78">
        <v>0</v>
      </c>
      <c r="M71" s="78">
        <v>15</v>
      </c>
      <c r="N71" s="100">
        <v>0</v>
      </c>
      <c r="O71" s="100">
        <v>0</v>
      </c>
      <c r="P71" s="100">
        <v>15</v>
      </c>
      <c r="Q71" s="100">
        <v>0</v>
      </c>
      <c r="R71" s="100">
        <v>0</v>
      </c>
      <c r="S71" s="100">
        <v>0</v>
      </c>
      <c r="T71" s="100">
        <v>15</v>
      </c>
      <c r="U71" s="100">
        <v>0</v>
      </c>
      <c r="V71" s="100">
        <v>62</v>
      </c>
      <c r="W71" s="100"/>
      <c r="X71" s="101"/>
      <c r="Y71" s="102"/>
      <c r="Z71" s="102"/>
      <c r="AA71" s="120">
        <v>1</v>
      </c>
      <c r="AB71" s="52">
        <f t="shared" si="1"/>
        <v>0.186</v>
      </c>
    </row>
    <row r="72" spans="1:28" ht="38.25" x14ac:dyDescent="0.3">
      <c r="A72" s="74">
        <f t="shared" si="2"/>
        <v>1267</v>
      </c>
      <c r="B72" s="91" t="s">
        <v>50</v>
      </c>
      <c r="C72" s="136" t="s">
        <v>67</v>
      </c>
      <c r="D72" s="136" t="s">
        <v>580</v>
      </c>
      <c r="E72" s="136" t="s">
        <v>69</v>
      </c>
      <c r="F72" s="136" t="s">
        <v>1522</v>
      </c>
      <c r="G72" s="136" t="s">
        <v>1523</v>
      </c>
      <c r="H72" s="136" t="s">
        <v>72</v>
      </c>
      <c r="I72" s="136">
        <v>1.42</v>
      </c>
      <c r="J72" s="136" t="s">
        <v>73</v>
      </c>
      <c r="K72" s="78">
        <v>0</v>
      </c>
      <c r="L72" s="78">
        <v>0</v>
      </c>
      <c r="M72" s="136">
        <v>454</v>
      </c>
      <c r="N72" s="100">
        <v>0</v>
      </c>
      <c r="O72" s="100">
        <v>0</v>
      </c>
      <c r="P72" s="136">
        <v>454</v>
      </c>
      <c r="Q72" s="100">
        <v>0</v>
      </c>
      <c r="R72" s="100">
        <v>0</v>
      </c>
      <c r="S72" s="136">
        <v>2</v>
      </c>
      <c r="T72" s="136">
        <v>452</v>
      </c>
      <c r="U72" s="100">
        <v>0</v>
      </c>
      <c r="V72" s="136">
        <v>312</v>
      </c>
      <c r="W72" s="136"/>
      <c r="X72" s="136">
        <v>196</v>
      </c>
      <c r="Y72" s="136" t="s">
        <v>113</v>
      </c>
      <c r="Z72" s="136" t="s">
        <v>114</v>
      </c>
      <c r="AA72" s="138">
        <v>1</v>
      </c>
      <c r="AB72" s="52">
        <f t="shared" si="1"/>
        <v>0.44303999999999999</v>
      </c>
    </row>
    <row r="73" spans="1:28" ht="38.25" x14ac:dyDescent="0.3">
      <c r="A73" s="74">
        <f t="shared" si="2"/>
        <v>1268</v>
      </c>
      <c r="B73" s="91" t="s">
        <v>50</v>
      </c>
      <c r="C73" s="136" t="s">
        <v>75</v>
      </c>
      <c r="D73" s="136" t="s">
        <v>1524</v>
      </c>
      <c r="E73" s="136" t="s">
        <v>352</v>
      </c>
      <c r="F73" s="136" t="s">
        <v>1525</v>
      </c>
      <c r="G73" s="136" t="s">
        <v>1526</v>
      </c>
      <c r="H73" s="136" t="s">
        <v>72</v>
      </c>
      <c r="I73" s="136">
        <v>2.33</v>
      </c>
      <c r="J73" s="136" t="s">
        <v>355</v>
      </c>
      <c r="K73" s="78">
        <v>0</v>
      </c>
      <c r="L73" s="78">
        <v>0</v>
      </c>
      <c r="M73" s="136">
        <v>15</v>
      </c>
      <c r="N73" s="100">
        <v>0</v>
      </c>
      <c r="O73" s="100">
        <v>0</v>
      </c>
      <c r="P73" s="136">
        <v>15</v>
      </c>
      <c r="Q73" s="100">
        <v>0</v>
      </c>
      <c r="R73" s="100">
        <v>0</v>
      </c>
      <c r="S73" s="136">
        <v>0</v>
      </c>
      <c r="T73" s="136">
        <v>15</v>
      </c>
      <c r="U73" s="100">
        <v>0</v>
      </c>
      <c r="V73" s="136">
        <v>8</v>
      </c>
      <c r="W73" s="136"/>
      <c r="X73" s="136">
        <v>197</v>
      </c>
      <c r="Y73" s="136" t="s">
        <v>531</v>
      </c>
      <c r="Z73" s="136"/>
      <c r="AA73" s="138">
        <v>0</v>
      </c>
      <c r="AB73" s="52">
        <f t="shared" si="1"/>
        <v>1.864E-2</v>
      </c>
    </row>
    <row r="74" spans="1:28" ht="45" x14ac:dyDescent="0.3">
      <c r="A74" s="74">
        <f t="shared" si="2"/>
        <v>1269</v>
      </c>
      <c r="B74" s="91" t="s">
        <v>50</v>
      </c>
      <c r="C74" s="53" t="s">
        <v>55</v>
      </c>
      <c r="D74" s="175" t="s">
        <v>1527</v>
      </c>
      <c r="E74" s="53">
        <v>0.38</v>
      </c>
      <c r="F74" s="54">
        <v>44921.548611111109</v>
      </c>
      <c r="G74" s="54">
        <v>44921.611111111109</v>
      </c>
      <c r="H74" s="53" t="s">
        <v>54</v>
      </c>
      <c r="I74" s="55">
        <f t="shared" ref="I74:I75" si="16">(G74-F74)*24</f>
        <v>1.5</v>
      </c>
      <c r="J74" s="175" t="s">
        <v>1527</v>
      </c>
      <c r="K74" s="78">
        <v>0</v>
      </c>
      <c r="L74" s="78">
        <v>0</v>
      </c>
      <c r="M74" s="56">
        <v>1</v>
      </c>
      <c r="N74" s="100">
        <v>0</v>
      </c>
      <c r="O74" s="100">
        <v>0</v>
      </c>
      <c r="P74" s="56">
        <v>1</v>
      </c>
      <c r="Q74" s="100">
        <v>0</v>
      </c>
      <c r="R74" s="100">
        <v>0</v>
      </c>
      <c r="S74" s="56">
        <v>0</v>
      </c>
      <c r="T74" s="56">
        <v>1</v>
      </c>
      <c r="U74" s="100">
        <v>0</v>
      </c>
      <c r="V74" s="53">
        <v>12.8</v>
      </c>
      <c r="W74" s="53"/>
      <c r="X74" s="53"/>
      <c r="Y74" s="53"/>
      <c r="Z74" s="53"/>
      <c r="AA74" s="57">
        <v>1</v>
      </c>
      <c r="AB74" s="52">
        <f t="shared" si="1"/>
        <v>1.9200000000000002E-2</v>
      </c>
    </row>
    <row r="75" spans="1:28" ht="38.25" x14ac:dyDescent="0.3">
      <c r="A75" s="74">
        <f t="shared" si="2"/>
        <v>1270</v>
      </c>
      <c r="B75" s="91" t="s">
        <v>50</v>
      </c>
      <c r="C75" s="53" t="s">
        <v>55</v>
      </c>
      <c r="D75" s="175" t="s">
        <v>797</v>
      </c>
      <c r="E75" s="53" t="s">
        <v>59</v>
      </c>
      <c r="F75" s="54">
        <v>44921.57708333333</v>
      </c>
      <c r="G75" s="54">
        <v>44921.681250000001</v>
      </c>
      <c r="H75" s="53" t="s">
        <v>54</v>
      </c>
      <c r="I75" s="55">
        <f t="shared" si="16"/>
        <v>2.5000000001164153</v>
      </c>
      <c r="J75" s="175" t="s">
        <v>797</v>
      </c>
      <c r="K75" s="78">
        <v>0</v>
      </c>
      <c r="L75" s="78">
        <v>0</v>
      </c>
      <c r="M75" s="56">
        <v>164</v>
      </c>
      <c r="N75" s="100">
        <v>0</v>
      </c>
      <c r="O75" s="100">
        <v>0</v>
      </c>
      <c r="P75" s="56">
        <v>164</v>
      </c>
      <c r="Q75" s="100">
        <v>0</v>
      </c>
      <c r="R75" s="100">
        <v>0</v>
      </c>
      <c r="S75" s="56">
        <v>0</v>
      </c>
      <c r="T75" s="56">
        <v>164</v>
      </c>
      <c r="U75" s="100">
        <v>0</v>
      </c>
      <c r="V75" s="53">
        <v>65</v>
      </c>
      <c r="W75" s="53"/>
      <c r="X75" s="53"/>
      <c r="Y75" s="53"/>
      <c r="Z75" s="53"/>
      <c r="AA75" s="57">
        <v>1</v>
      </c>
      <c r="AB75" s="52">
        <f t="shared" si="1"/>
        <v>0.16250000000756701</v>
      </c>
    </row>
    <row r="76" spans="1:28" ht="38.25" x14ac:dyDescent="0.3">
      <c r="A76" s="74">
        <f t="shared" si="2"/>
        <v>1271</v>
      </c>
      <c r="B76" s="91" t="s">
        <v>50</v>
      </c>
      <c r="C76" s="136" t="s">
        <v>67</v>
      </c>
      <c r="D76" s="136" t="s">
        <v>1528</v>
      </c>
      <c r="E76" s="136" t="s">
        <v>69</v>
      </c>
      <c r="F76" s="136" t="s">
        <v>1529</v>
      </c>
      <c r="G76" s="136" t="s">
        <v>1530</v>
      </c>
      <c r="H76" s="136" t="s">
        <v>72</v>
      </c>
      <c r="I76" s="136">
        <v>1.03</v>
      </c>
      <c r="J76" s="136" t="s">
        <v>73</v>
      </c>
      <c r="K76" s="78">
        <v>0</v>
      </c>
      <c r="L76" s="78">
        <v>0</v>
      </c>
      <c r="M76" s="136">
        <v>105</v>
      </c>
      <c r="N76" s="100">
        <v>0</v>
      </c>
      <c r="O76" s="100">
        <v>0</v>
      </c>
      <c r="P76" s="136">
        <v>105</v>
      </c>
      <c r="Q76" s="100">
        <v>0</v>
      </c>
      <c r="R76" s="100">
        <v>0</v>
      </c>
      <c r="S76" s="136">
        <v>2</v>
      </c>
      <c r="T76" s="136">
        <v>103</v>
      </c>
      <c r="U76" s="100">
        <v>0</v>
      </c>
      <c r="V76" s="136">
        <v>71</v>
      </c>
      <c r="W76" s="136"/>
      <c r="X76" s="136">
        <v>198</v>
      </c>
      <c r="Y76" s="136" t="s">
        <v>113</v>
      </c>
      <c r="Z76" s="136" t="s">
        <v>114</v>
      </c>
      <c r="AA76" s="138">
        <v>1</v>
      </c>
      <c r="AB76" s="52">
        <f t="shared" ref="AB76:AB80" si="17">I76*V76/1000</f>
        <v>7.3130000000000001E-2</v>
      </c>
    </row>
    <row r="77" spans="1:28" ht="38.25" x14ac:dyDescent="0.3">
      <c r="A77" s="74">
        <f t="shared" ref="A77:A80" si="18">A76+1</f>
        <v>1272</v>
      </c>
      <c r="B77" s="91" t="s">
        <v>50</v>
      </c>
      <c r="C77" s="53" t="s">
        <v>55</v>
      </c>
      <c r="D77" s="175" t="s">
        <v>1531</v>
      </c>
      <c r="E77" s="53" t="s">
        <v>59</v>
      </c>
      <c r="F77" s="54">
        <v>44922.576388888891</v>
      </c>
      <c r="G77" s="54">
        <v>44922.614583333336</v>
      </c>
      <c r="H77" s="53" t="s">
        <v>54</v>
      </c>
      <c r="I77" s="55">
        <f t="shared" ref="I77" si="19">(G77-F77)*24</f>
        <v>0.91666666668606922</v>
      </c>
      <c r="J77" s="175" t="s">
        <v>1531</v>
      </c>
      <c r="K77" s="78">
        <v>0</v>
      </c>
      <c r="L77" s="78">
        <v>0</v>
      </c>
      <c r="M77" s="56">
        <v>124</v>
      </c>
      <c r="N77" s="100">
        <v>0</v>
      </c>
      <c r="O77" s="100">
        <v>0</v>
      </c>
      <c r="P77" s="56">
        <v>124</v>
      </c>
      <c r="Q77" s="100">
        <v>0</v>
      </c>
      <c r="R77" s="100">
        <v>0</v>
      </c>
      <c r="S77" s="56">
        <v>0</v>
      </c>
      <c r="T77" s="56">
        <v>124</v>
      </c>
      <c r="U77" s="100">
        <v>0</v>
      </c>
      <c r="V77" s="53">
        <v>93.44</v>
      </c>
      <c r="W77" s="53"/>
      <c r="X77" s="53"/>
      <c r="Y77" s="53"/>
      <c r="Z77" s="53"/>
      <c r="AA77" s="57">
        <v>1</v>
      </c>
      <c r="AB77" s="52">
        <f t="shared" si="17"/>
        <v>8.5653333335146298E-2</v>
      </c>
    </row>
    <row r="78" spans="1:28" ht="38.25" x14ac:dyDescent="0.3">
      <c r="A78" s="74">
        <f t="shared" si="18"/>
        <v>1273</v>
      </c>
      <c r="B78" s="91" t="s">
        <v>50</v>
      </c>
      <c r="C78" s="78" t="s">
        <v>75</v>
      </c>
      <c r="D78" s="79" t="s">
        <v>1461</v>
      </c>
      <c r="E78" s="78" t="s">
        <v>53</v>
      </c>
      <c r="F78" s="80">
        <v>44924.625</v>
      </c>
      <c r="G78" s="80">
        <v>44924.708333333336</v>
      </c>
      <c r="H78" s="78" t="s">
        <v>54</v>
      </c>
      <c r="I78" s="81">
        <f t="shared" si="15"/>
        <v>2.0000000000582077</v>
      </c>
      <c r="J78" s="79" t="s">
        <v>1461</v>
      </c>
      <c r="K78" s="78">
        <v>0</v>
      </c>
      <c r="L78" s="78">
        <v>0</v>
      </c>
      <c r="M78" s="78">
        <v>15</v>
      </c>
      <c r="N78" s="100">
        <v>0</v>
      </c>
      <c r="O78" s="100">
        <v>0</v>
      </c>
      <c r="P78" s="100">
        <v>15</v>
      </c>
      <c r="Q78" s="100">
        <v>0</v>
      </c>
      <c r="R78" s="100">
        <v>0</v>
      </c>
      <c r="S78" s="100">
        <v>0</v>
      </c>
      <c r="T78" s="100">
        <v>15</v>
      </c>
      <c r="U78" s="100">
        <v>0</v>
      </c>
      <c r="V78" s="100">
        <v>22</v>
      </c>
      <c r="W78" s="100"/>
      <c r="X78" s="101"/>
      <c r="Y78" s="102"/>
      <c r="Z78" s="102"/>
      <c r="AA78" s="120">
        <v>1</v>
      </c>
      <c r="AB78" s="52">
        <f t="shared" si="17"/>
        <v>4.400000000128057E-2</v>
      </c>
    </row>
    <row r="79" spans="1:28" ht="60" x14ac:dyDescent="0.3">
      <c r="A79" s="74">
        <f t="shared" si="18"/>
        <v>1274</v>
      </c>
      <c r="B79" s="91" t="s">
        <v>50</v>
      </c>
      <c r="C79" s="53" t="s">
        <v>51</v>
      </c>
      <c r="D79" s="176" t="s">
        <v>1532</v>
      </c>
      <c r="E79" s="53" t="s">
        <v>102</v>
      </c>
      <c r="F79" s="54">
        <v>44924.395833333336</v>
      </c>
      <c r="G79" s="54">
        <v>44924.552083333336</v>
      </c>
      <c r="H79" s="53" t="s">
        <v>54</v>
      </c>
      <c r="I79" s="55">
        <f t="shared" ref="I79:I80" si="20">(G79-F79)*24</f>
        <v>3.75</v>
      </c>
      <c r="J79" s="176" t="s">
        <v>1533</v>
      </c>
      <c r="K79" s="78">
        <v>0</v>
      </c>
      <c r="L79" s="78">
        <v>0</v>
      </c>
      <c r="M79" s="56">
        <v>275</v>
      </c>
      <c r="N79" s="100">
        <v>0</v>
      </c>
      <c r="O79" s="100">
        <v>0</v>
      </c>
      <c r="P79" s="56">
        <v>275</v>
      </c>
      <c r="Q79" s="100">
        <v>0</v>
      </c>
      <c r="R79" s="100">
        <v>0</v>
      </c>
      <c r="S79" s="56">
        <v>0</v>
      </c>
      <c r="T79" s="56">
        <v>275</v>
      </c>
      <c r="U79" s="100">
        <v>0</v>
      </c>
      <c r="V79" s="53">
        <v>239.9</v>
      </c>
      <c r="W79" s="53"/>
      <c r="X79" s="53"/>
      <c r="Y79" s="53"/>
      <c r="Z79" s="53"/>
      <c r="AA79" s="57">
        <v>1</v>
      </c>
      <c r="AB79" s="52">
        <f t="shared" si="17"/>
        <v>0.89962500000000001</v>
      </c>
    </row>
    <row r="80" spans="1:28" ht="45" x14ac:dyDescent="0.3">
      <c r="A80" s="74">
        <f t="shared" si="18"/>
        <v>1275</v>
      </c>
      <c r="B80" s="91" t="s">
        <v>50</v>
      </c>
      <c r="C80" s="53" t="s">
        <v>55</v>
      </c>
      <c r="D80" s="175" t="s">
        <v>1534</v>
      </c>
      <c r="E80" s="53">
        <v>0.38</v>
      </c>
      <c r="F80" s="54">
        <v>44924.604166666664</v>
      </c>
      <c r="G80" s="54">
        <v>44924.628472222219</v>
      </c>
      <c r="H80" s="53" t="s">
        <v>54</v>
      </c>
      <c r="I80" s="55">
        <f t="shared" si="20"/>
        <v>0.58333333331393078</v>
      </c>
      <c r="J80" s="175" t="s">
        <v>1534</v>
      </c>
      <c r="K80" s="78">
        <v>0</v>
      </c>
      <c r="L80" s="78">
        <v>0</v>
      </c>
      <c r="M80" s="56">
        <v>2</v>
      </c>
      <c r="N80" s="100">
        <v>0</v>
      </c>
      <c r="O80" s="100">
        <v>0</v>
      </c>
      <c r="P80" s="56">
        <v>2</v>
      </c>
      <c r="Q80" s="100">
        <v>0</v>
      </c>
      <c r="R80" s="100">
        <v>0</v>
      </c>
      <c r="S80" s="56">
        <v>0</v>
      </c>
      <c r="T80" s="56">
        <v>2</v>
      </c>
      <c r="U80" s="100">
        <v>0</v>
      </c>
      <c r="V80" s="53">
        <v>21.7</v>
      </c>
      <c r="W80" s="53"/>
      <c r="X80" s="53"/>
      <c r="Y80" s="53"/>
      <c r="Z80" s="53"/>
      <c r="AA80" s="57">
        <v>1</v>
      </c>
      <c r="AB80" s="52">
        <f t="shared" si="17"/>
        <v>1.2658333332912297E-2</v>
      </c>
    </row>
  </sheetData>
  <mergeCells count="30"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A1:O1"/>
    <mergeCell ref="A3:T3"/>
    <mergeCell ref="A4:T4"/>
    <mergeCell ref="A6:I6"/>
    <mergeCell ref="J6:V6"/>
    <mergeCell ref="W6:W9"/>
    <mergeCell ref="H7:H9"/>
    <mergeCell ref="I7:I9"/>
    <mergeCell ref="J7:J9"/>
    <mergeCell ref="K7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workbookViewId="0">
      <selection activeCell="F40" sqref="F40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/>
    <col min="6" max="7" width="18.28515625" style="7" customWidth="1"/>
    <col min="8" max="8" width="9.140625" style="7" customWidth="1"/>
    <col min="9" max="9" width="9.140625" style="7"/>
    <col min="10" max="10" width="19" style="7" customWidth="1"/>
    <col min="11" max="11" width="13.42578125" style="7" customWidth="1"/>
    <col min="12" max="23" width="9.140625" style="7"/>
    <col min="24" max="24" width="9.855468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30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50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41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50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42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50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42"/>
      <c r="J9" s="140"/>
      <c r="K9" s="142"/>
      <c r="L9" s="142"/>
      <c r="M9" s="142"/>
      <c r="N9" s="36" t="s">
        <v>23</v>
      </c>
      <c r="O9" s="36" t="s">
        <v>24</v>
      </c>
      <c r="P9" s="36" t="s">
        <v>25</v>
      </c>
      <c r="Q9" s="36" t="s">
        <v>26</v>
      </c>
      <c r="R9" s="36" t="s">
        <v>27</v>
      </c>
      <c r="S9" s="36" t="s">
        <v>28</v>
      </c>
      <c r="T9" s="36" t="s">
        <v>29</v>
      </c>
      <c r="U9" s="142"/>
      <c r="V9" s="142"/>
      <c r="W9" s="154"/>
      <c r="X9" s="144"/>
      <c r="Y9" s="146"/>
      <c r="Z9" s="146"/>
      <c r="AA9" s="140"/>
      <c r="AB9" s="150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37">
        <v>28</v>
      </c>
    </row>
    <row r="11" spans="1:28" ht="45" x14ac:dyDescent="0.3">
      <c r="A11" s="24">
        <v>1</v>
      </c>
      <c r="B11" s="18" t="s">
        <v>50</v>
      </c>
      <c r="C11" s="27" t="s">
        <v>67</v>
      </c>
      <c r="D11" s="27" t="s">
        <v>68</v>
      </c>
      <c r="E11" s="27" t="s">
        <v>69</v>
      </c>
      <c r="F11" s="27" t="s">
        <v>70</v>
      </c>
      <c r="G11" s="27" t="s">
        <v>71</v>
      </c>
      <c r="H11" s="27" t="s">
        <v>72</v>
      </c>
      <c r="I11" s="27">
        <v>1.38</v>
      </c>
      <c r="J11" s="27" t="s">
        <v>73</v>
      </c>
      <c r="K11" s="27">
        <v>0</v>
      </c>
      <c r="L11" s="27">
        <v>0</v>
      </c>
      <c r="M11" s="27">
        <v>17</v>
      </c>
      <c r="N11" s="27">
        <v>0</v>
      </c>
      <c r="O11" s="27">
        <v>0</v>
      </c>
      <c r="P11" s="27">
        <v>17</v>
      </c>
      <c r="Q11" s="27">
        <v>0</v>
      </c>
      <c r="R11" s="27">
        <v>0</v>
      </c>
      <c r="S11" s="27">
        <v>9</v>
      </c>
      <c r="T11" s="27">
        <v>8</v>
      </c>
      <c r="U11" s="27">
        <v>0</v>
      </c>
      <c r="V11" s="27">
        <v>64</v>
      </c>
      <c r="W11" s="27"/>
      <c r="X11" s="27">
        <v>1</v>
      </c>
      <c r="Y11" s="27" t="s">
        <v>74</v>
      </c>
      <c r="Z11" s="27"/>
      <c r="AA11" s="38">
        <v>0</v>
      </c>
      <c r="AB11" s="41">
        <f>I11*V11/1000</f>
        <v>8.8319999999999996E-2</v>
      </c>
    </row>
    <row r="12" spans="1:28" ht="33.75" x14ac:dyDescent="0.3">
      <c r="A12" s="24">
        <f>A11+1</f>
        <v>2</v>
      </c>
      <c r="B12" s="18" t="s">
        <v>50</v>
      </c>
      <c r="C12" s="27" t="s">
        <v>75</v>
      </c>
      <c r="D12" s="27" t="s">
        <v>76</v>
      </c>
      <c r="E12" s="27" t="s">
        <v>69</v>
      </c>
      <c r="F12" s="27" t="s">
        <v>77</v>
      </c>
      <c r="G12" s="27" t="s">
        <v>78</v>
      </c>
      <c r="H12" s="27" t="s">
        <v>72</v>
      </c>
      <c r="I12" s="27">
        <v>0.98</v>
      </c>
      <c r="J12" s="27" t="s">
        <v>73</v>
      </c>
      <c r="K12" s="27">
        <v>0</v>
      </c>
      <c r="L12" s="27">
        <v>0</v>
      </c>
      <c r="M12" s="27">
        <v>18</v>
      </c>
      <c r="N12" s="27">
        <v>0</v>
      </c>
      <c r="O12" s="27">
        <v>0</v>
      </c>
      <c r="P12" s="27">
        <v>18</v>
      </c>
      <c r="Q12" s="27">
        <v>0</v>
      </c>
      <c r="R12" s="27">
        <v>0</v>
      </c>
      <c r="S12" s="27">
        <v>0</v>
      </c>
      <c r="T12" s="27">
        <v>18</v>
      </c>
      <c r="U12" s="27">
        <v>0</v>
      </c>
      <c r="V12" s="27">
        <v>41</v>
      </c>
      <c r="W12" s="27"/>
      <c r="X12" s="27">
        <v>2</v>
      </c>
      <c r="Y12" s="34" t="s">
        <v>113</v>
      </c>
      <c r="Z12" s="35" t="s">
        <v>114</v>
      </c>
      <c r="AA12" s="38">
        <v>1</v>
      </c>
      <c r="AB12" s="41">
        <f t="shared" ref="AB12:AB41" si="0">I12*V12/1000</f>
        <v>4.018E-2</v>
      </c>
    </row>
    <row r="13" spans="1:28" ht="45" x14ac:dyDescent="0.3">
      <c r="A13" s="24">
        <f t="shared" ref="A13:A41" si="1">A12+1</f>
        <v>3</v>
      </c>
      <c r="B13" s="18" t="s">
        <v>50</v>
      </c>
      <c r="C13" s="28" t="s">
        <v>55</v>
      </c>
      <c r="D13" s="28" t="s">
        <v>100</v>
      </c>
      <c r="E13" s="29">
        <v>0.38</v>
      </c>
      <c r="F13" s="30">
        <v>44572.572916666664</v>
      </c>
      <c r="G13" s="30">
        <v>44572.670138888891</v>
      </c>
      <c r="H13" s="29" t="s">
        <v>54</v>
      </c>
      <c r="I13" s="31">
        <f t="shared" ref="I13:I14" si="2">(G13-F13)*24</f>
        <v>2.3333333334303461</v>
      </c>
      <c r="J13" s="28" t="s">
        <v>100</v>
      </c>
      <c r="K13" s="29">
        <v>0</v>
      </c>
      <c r="L13" s="29">
        <v>0</v>
      </c>
      <c r="M13" s="32">
        <v>10</v>
      </c>
      <c r="N13" s="32">
        <v>0</v>
      </c>
      <c r="O13" s="32">
        <v>0</v>
      </c>
      <c r="P13" s="32">
        <v>10</v>
      </c>
      <c r="Q13" s="32">
        <v>0</v>
      </c>
      <c r="R13" s="32">
        <v>0</v>
      </c>
      <c r="S13" s="32">
        <v>0</v>
      </c>
      <c r="T13" s="32">
        <v>10</v>
      </c>
      <c r="U13" s="29">
        <v>0</v>
      </c>
      <c r="V13" s="29">
        <v>35.200000000000003</v>
      </c>
      <c r="W13" s="27"/>
      <c r="X13" s="29"/>
      <c r="Y13" s="29"/>
      <c r="Z13" s="29"/>
      <c r="AA13" s="39">
        <v>1</v>
      </c>
      <c r="AB13" s="41">
        <f t="shared" si="0"/>
        <v>8.2133333336748188E-2</v>
      </c>
    </row>
    <row r="14" spans="1:28" ht="33.75" x14ac:dyDescent="0.3">
      <c r="A14" s="24">
        <f t="shared" si="1"/>
        <v>4</v>
      </c>
      <c r="B14" s="18" t="s">
        <v>50</v>
      </c>
      <c r="C14" s="28" t="s">
        <v>55</v>
      </c>
      <c r="D14" s="28" t="s">
        <v>101</v>
      </c>
      <c r="E14" s="29" t="s">
        <v>102</v>
      </c>
      <c r="F14" s="30">
        <v>44572.586805555555</v>
      </c>
      <c r="G14" s="30">
        <v>44572.621527777781</v>
      </c>
      <c r="H14" s="29" t="s">
        <v>54</v>
      </c>
      <c r="I14" s="31">
        <f t="shared" si="2"/>
        <v>0.8333333334303461</v>
      </c>
      <c r="J14" s="28" t="s">
        <v>101</v>
      </c>
      <c r="K14" s="29">
        <v>0</v>
      </c>
      <c r="L14" s="29">
        <v>0</v>
      </c>
      <c r="M14" s="32">
        <v>208</v>
      </c>
      <c r="N14" s="32">
        <v>0</v>
      </c>
      <c r="O14" s="32">
        <v>0</v>
      </c>
      <c r="P14" s="32">
        <v>208</v>
      </c>
      <c r="Q14" s="32">
        <v>0</v>
      </c>
      <c r="R14" s="32">
        <v>0</v>
      </c>
      <c r="S14" s="32">
        <v>0</v>
      </c>
      <c r="T14" s="32">
        <v>208</v>
      </c>
      <c r="U14" s="29">
        <v>0</v>
      </c>
      <c r="V14" s="29">
        <v>76.8</v>
      </c>
      <c r="W14" s="27"/>
      <c r="X14" s="29"/>
      <c r="Y14" s="29"/>
      <c r="Z14" s="29"/>
      <c r="AA14" s="39">
        <v>1</v>
      </c>
      <c r="AB14" s="41">
        <f t="shared" si="0"/>
        <v>6.4000000007450583E-2</v>
      </c>
    </row>
    <row r="15" spans="1:28" ht="33.75" x14ac:dyDescent="0.3">
      <c r="A15" s="24">
        <f t="shared" si="1"/>
        <v>5</v>
      </c>
      <c r="B15" s="18" t="s">
        <v>50</v>
      </c>
      <c r="C15" s="27" t="s">
        <v>75</v>
      </c>
      <c r="D15" s="27" t="s">
        <v>79</v>
      </c>
      <c r="E15" s="27" t="s">
        <v>69</v>
      </c>
      <c r="F15" s="27" t="s">
        <v>80</v>
      </c>
      <c r="G15" s="27" t="s">
        <v>81</v>
      </c>
      <c r="H15" s="27" t="s">
        <v>72</v>
      </c>
      <c r="I15" s="27">
        <v>2.2200000000000002</v>
      </c>
      <c r="J15" s="27" t="s">
        <v>73</v>
      </c>
      <c r="K15" s="27">
        <v>0</v>
      </c>
      <c r="L15" s="27">
        <v>0</v>
      </c>
      <c r="M15" s="27">
        <v>40</v>
      </c>
      <c r="N15" s="27">
        <v>0</v>
      </c>
      <c r="O15" s="27">
        <v>0</v>
      </c>
      <c r="P15" s="27">
        <v>40</v>
      </c>
      <c r="Q15" s="27">
        <v>0</v>
      </c>
      <c r="R15" s="27">
        <v>0</v>
      </c>
      <c r="S15" s="27">
        <v>0</v>
      </c>
      <c r="T15" s="27">
        <v>40</v>
      </c>
      <c r="U15" s="27">
        <v>0</v>
      </c>
      <c r="V15" s="27">
        <v>56</v>
      </c>
      <c r="W15" s="27"/>
      <c r="X15" s="27">
        <v>3</v>
      </c>
      <c r="Y15" s="27" t="s">
        <v>113</v>
      </c>
      <c r="Z15" s="27" t="s">
        <v>114</v>
      </c>
      <c r="AA15" s="38">
        <v>1</v>
      </c>
      <c r="AB15" s="41">
        <f t="shared" si="0"/>
        <v>0.12432000000000001</v>
      </c>
    </row>
    <row r="16" spans="1:28" ht="45" x14ac:dyDescent="0.3">
      <c r="A16" s="24">
        <f t="shared" si="1"/>
        <v>6</v>
      </c>
      <c r="B16" s="18" t="s">
        <v>50</v>
      </c>
      <c r="C16" s="28" t="s">
        <v>51</v>
      </c>
      <c r="D16" s="28" t="s">
        <v>103</v>
      </c>
      <c r="E16" s="29" t="s">
        <v>102</v>
      </c>
      <c r="F16" s="30">
        <v>44574.59375</v>
      </c>
      <c r="G16" s="30">
        <v>44574.648611111108</v>
      </c>
      <c r="H16" s="29" t="s">
        <v>54</v>
      </c>
      <c r="I16" s="31">
        <f t="shared" ref="I16" si="3">(G16-F16)*24</f>
        <v>1.316666666592937</v>
      </c>
      <c r="J16" s="28" t="s">
        <v>104</v>
      </c>
      <c r="K16" s="29">
        <v>0</v>
      </c>
      <c r="L16" s="29">
        <v>0</v>
      </c>
      <c r="M16" s="32">
        <v>527</v>
      </c>
      <c r="N16" s="32">
        <v>0</v>
      </c>
      <c r="O16" s="32">
        <v>0</v>
      </c>
      <c r="P16" s="32">
        <v>527</v>
      </c>
      <c r="Q16" s="32">
        <v>0</v>
      </c>
      <c r="R16" s="32">
        <v>0</v>
      </c>
      <c r="S16" s="32">
        <v>0</v>
      </c>
      <c r="T16" s="32">
        <v>527</v>
      </c>
      <c r="U16" s="29">
        <v>0</v>
      </c>
      <c r="V16" s="29">
        <v>230.44</v>
      </c>
      <c r="W16" s="27"/>
      <c r="X16" s="29"/>
      <c r="Y16" s="29"/>
      <c r="Z16" s="29"/>
      <c r="AA16" s="39">
        <v>1</v>
      </c>
      <c r="AB16" s="41">
        <f t="shared" si="0"/>
        <v>0.30341266664967642</v>
      </c>
    </row>
    <row r="17" spans="1:28" ht="33.75" x14ac:dyDescent="0.3">
      <c r="A17" s="24">
        <f t="shared" si="1"/>
        <v>7</v>
      </c>
      <c r="B17" s="18" t="s">
        <v>50</v>
      </c>
      <c r="C17" s="27" t="s">
        <v>75</v>
      </c>
      <c r="D17" s="27" t="s">
        <v>82</v>
      </c>
      <c r="E17" s="27" t="s">
        <v>69</v>
      </c>
      <c r="F17" s="27" t="s">
        <v>83</v>
      </c>
      <c r="G17" s="27" t="s">
        <v>84</v>
      </c>
      <c r="H17" s="27" t="s">
        <v>72</v>
      </c>
      <c r="I17" s="27">
        <v>1.45</v>
      </c>
      <c r="J17" s="27" t="s">
        <v>73</v>
      </c>
      <c r="K17" s="27">
        <v>0</v>
      </c>
      <c r="L17" s="27">
        <v>0</v>
      </c>
      <c r="M17" s="27">
        <v>62</v>
      </c>
      <c r="N17" s="27">
        <v>0</v>
      </c>
      <c r="O17" s="27">
        <v>0</v>
      </c>
      <c r="P17" s="27">
        <v>62</v>
      </c>
      <c r="Q17" s="27">
        <v>0</v>
      </c>
      <c r="R17" s="27">
        <v>0</v>
      </c>
      <c r="S17" s="27">
        <v>0</v>
      </c>
      <c r="T17" s="27">
        <v>62</v>
      </c>
      <c r="U17" s="27">
        <v>0</v>
      </c>
      <c r="V17" s="27">
        <v>84</v>
      </c>
      <c r="W17" s="27"/>
      <c r="X17" s="27">
        <v>4</v>
      </c>
      <c r="Y17" s="27" t="s">
        <v>85</v>
      </c>
      <c r="Z17" s="27" t="s">
        <v>114</v>
      </c>
      <c r="AA17" s="38">
        <v>0</v>
      </c>
      <c r="AB17" s="41">
        <f t="shared" si="0"/>
        <v>0.12179999999999999</v>
      </c>
    </row>
    <row r="18" spans="1:28" ht="35.25" customHeight="1" x14ac:dyDescent="0.3">
      <c r="A18" s="24">
        <f t="shared" si="1"/>
        <v>8</v>
      </c>
      <c r="B18" s="18" t="s">
        <v>50</v>
      </c>
      <c r="C18" s="27" t="s">
        <v>67</v>
      </c>
      <c r="D18" s="27" t="s">
        <v>86</v>
      </c>
      <c r="E18" s="27" t="s">
        <v>69</v>
      </c>
      <c r="F18" s="27" t="s">
        <v>87</v>
      </c>
      <c r="G18" s="27" t="s">
        <v>88</v>
      </c>
      <c r="H18" s="27" t="s">
        <v>72</v>
      </c>
      <c r="I18" s="27">
        <v>4.4000000000000004</v>
      </c>
      <c r="J18" s="27" t="s">
        <v>73</v>
      </c>
      <c r="K18" s="27">
        <v>0</v>
      </c>
      <c r="L18" s="27">
        <v>0</v>
      </c>
      <c r="M18" s="27">
        <v>135</v>
      </c>
      <c r="N18" s="27">
        <v>0</v>
      </c>
      <c r="O18" s="27">
        <v>0</v>
      </c>
      <c r="P18" s="27">
        <v>135</v>
      </c>
      <c r="Q18" s="27">
        <v>0</v>
      </c>
      <c r="R18" s="27">
        <v>0</v>
      </c>
      <c r="S18" s="27">
        <v>2</v>
      </c>
      <c r="T18" s="27">
        <v>133</v>
      </c>
      <c r="U18" s="27">
        <v>0</v>
      </c>
      <c r="V18" s="27">
        <v>99</v>
      </c>
      <c r="W18" s="27"/>
      <c r="X18" s="27">
        <v>5</v>
      </c>
      <c r="Y18" s="27" t="s">
        <v>113</v>
      </c>
      <c r="Z18" s="27" t="s">
        <v>114</v>
      </c>
      <c r="AA18" s="38">
        <v>1</v>
      </c>
      <c r="AB18" s="41">
        <f t="shared" si="0"/>
        <v>0.43560000000000004</v>
      </c>
    </row>
    <row r="19" spans="1:28" ht="36" x14ac:dyDescent="0.3">
      <c r="A19" s="24">
        <f t="shared" si="1"/>
        <v>9</v>
      </c>
      <c r="B19" s="18" t="s">
        <v>50</v>
      </c>
      <c r="C19" s="19" t="s">
        <v>51</v>
      </c>
      <c r="D19" s="25" t="s">
        <v>52</v>
      </c>
      <c r="E19" s="26" t="s">
        <v>53</v>
      </c>
      <c r="F19" s="21">
        <v>44579.395833333336</v>
      </c>
      <c r="G19" s="21">
        <v>44579.666666666664</v>
      </c>
      <c r="H19" s="26" t="s">
        <v>54</v>
      </c>
      <c r="I19" s="22">
        <f t="shared" ref="I19:I36" si="4">(ABS(F19-G19)*24)</f>
        <v>6.4999999998835847</v>
      </c>
      <c r="J19" s="25" t="s">
        <v>52</v>
      </c>
      <c r="K19" s="27">
        <v>0</v>
      </c>
      <c r="L19" s="27">
        <v>0</v>
      </c>
      <c r="M19" s="19">
        <v>7</v>
      </c>
      <c r="N19" s="19">
        <v>0</v>
      </c>
      <c r="O19" s="19">
        <v>0</v>
      </c>
      <c r="P19" s="19">
        <v>7</v>
      </c>
      <c r="Q19" s="19">
        <v>0</v>
      </c>
      <c r="R19" s="19">
        <v>0</v>
      </c>
      <c r="S19" s="19">
        <v>7</v>
      </c>
      <c r="T19" s="19">
        <v>0</v>
      </c>
      <c r="U19" s="27">
        <v>0</v>
      </c>
      <c r="V19" s="19">
        <v>54</v>
      </c>
      <c r="W19" s="27"/>
      <c r="X19" s="20"/>
      <c r="Y19" s="23"/>
      <c r="Z19" s="23"/>
      <c r="AA19" s="40">
        <v>1</v>
      </c>
      <c r="AB19" s="41">
        <f t="shared" si="0"/>
        <v>0.35099999999371356</v>
      </c>
    </row>
    <row r="20" spans="1:28" ht="33.75" x14ac:dyDescent="0.3">
      <c r="A20" s="24">
        <f t="shared" si="1"/>
        <v>10</v>
      </c>
      <c r="B20" s="18" t="s">
        <v>50</v>
      </c>
      <c r="C20" s="19" t="s">
        <v>55</v>
      </c>
      <c r="D20" s="25" t="s">
        <v>56</v>
      </c>
      <c r="E20" s="26" t="s">
        <v>53</v>
      </c>
      <c r="F20" s="21">
        <v>44579.583333333336</v>
      </c>
      <c r="G20" s="21">
        <v>44579.666666666664</v>
      </c>
      <c r="H20" s="26" t="s">
        <v>54</v>
      </c>
      <c r="I20" s="22">
        <f t="shared" si="4"/>
        <v>1.9999999998835847</v>
      </c>
      <c r="J20" s="25" t="s">
        <v>56</v>
      </c>
      <c r="K20" s="27">
        <v>0</v>
      </c>
      <c r="L20" s="27">
        <v>0</v>
      </c>
      <c r="M20" s="19">
        <v>89</v>
      </c>
      <c r="N20" s="19">
        <v>0</v>
      </c>
      <c r="O20" s="19">
        <v>0</v>
      </c>
      <c r="P20" s="19">
        <v>89</v>
      </c>
      <c r="Q20" s="19">
        <v>0</v>
      </c>
      <c r="R20" s="19">
        <v>0</v>
      </c>
      <c r="S20" s="19">
        <v>89</v>
      </c>
      <c r="T20" s="19">
        <v>0</v>
      </c>
      <c r="U20" s="27">
        <v>0</v>
      </c>
      <c r="V20" s="19">
        <v>84</v>
      </c>
      <c r="W20" s="27"/>
      <c r="X20" s="20"/>
      <c r="Y20" s="23"/>
      <c r="Z20" s="23"/>
      <c r="AA20" s="40">
        <v>1</v>
      </c>
      <c r="AB20" s="41">
        <f t="shared" si="0"/>
        <v>0.16799999999022111</v>
      </c>
    </row>
    <row r="21" spans="1:28" ht="33.75" x14ac:dyDescent="0.3">
      <c r="A21" s="24">
        <f t="shared" si="1"/>
        <v>11</v>
      </c>
      <c r="B21" s="18" t="s">
        <v>50</v>
      </c>
      <c r="C21" s="28" t="s">
        <v>55</v>
      </c>
      <c r="D21" s="28" t="s">
        <v>105</v>
      </c>
      <c r="E21" s="29" t="s">
        <v>102</v>
      </c>
      <c r="F21" s="30">
        <v>44579.597222222219</v>
      </c>
      <c r="G21" s="30">
        <v>44579.635416666664</v>
      </c>
      <c r="H21" s="29" t="s">
        <v>54</v>
      </c>
      <c r="I21" s="31">
        <f t="shared" ref="I21" si="5">(G21-F21)*24</f>
        <v>0.91666666668606922</v>
      </c>
      <c r="J21" s="28" t="s">
        <v>105</v>
      </c>
      <c r="K21" s="29">
        <v>0</v>
      </c>
      <c r="L21" s="29">
        <v>0</v>
      </c>
      <c r="M21" s="32">
        <v>2</v>
      </c>
      <c r="N21" s="32">
        <v>0</v>
      </c>
      <c r="O21" s="32">
        <v>0</v>
      </c>
      <c r="P21" s="32">
        <v>2</v>
      </c>
      <c r="Q21" s="32">
        <v>0</v>
      </c>
      <c r="R21" s="32">
        <v>0</v>
      </c>
      <c r="S21" s="32">
        <v>0</v>
      </c>
      <c r="T21" s="32">
        <v>2</v>
      </c>
      <c r="U21" s="29">
        <v>0</v>
      </c>
      <c r="V21" s="29">
        <v>6.4</v>
      </c>
      <c r="W21" s="27"/>
      <c r="X21" s="29"/>
      <c r="Y21" s="29"/>
      <c r="Z21" s="29"/>
      <c r="AA21" s="39">
        <v>1</v>
      </c>
      <c r="AB21" s="41">
        <f t="shared" si="0"/>
        <v>5.8666666667908434E-3</v>
      </c>
    </row>
    <row r="22" spans="1:28" ht="33.75" x14ac:dyDescent="0.3">
      <c r="A22" s="24">
        <f t="shared" si="1"/>
        <v>12</v>
      </c>
      <c r="B22" s="18" t="s">
        <v>50</v>
      </c>
      <c r="C22" s="19" t="s">
        <v>55</v>
      </c>
      <c r="D22" s="25" t="s">
        <v>57</v>
      </c>
      <c r="E22" s="26" t="s">
        <v>53</v>
      </c>
      <c r="F22" s="21">
        <v>44580.583333333336</v>
      </c>
      <c r="G22" s="21">
        <v>44580.666666666664</v>
      </c>
      <c r="H22" s="26" t="s">
        <v>54</v>
      </c>
      <c r="I22" s="22">
        <f t="shared" si="4"/>
        <v>1.9999999998835847</v>
      </c>
      <c r="J22" s="25" t="s">
        <v>57</v>
      </c>
      <c r="K22" s="27">
        <v>0</v>
      </c>
      <c r="L22" s="27">
        <v>0</v>
      </c>
      <c r="M22" s="19">
        <v>62</v>
      </c>
      <c r="N22" s="19">
        <v>0</v>
      </c>
      <c r="O22" s="19">
        <v>0</v>
      </c>
      <c r="P22" s="19">
        <v>62</v>
      </c>
      <c r="Q22" s="19">
        <v>0</v>
      </c>
      <c r="R22" s="19">
        <v>0</v>
      </c>
      <c r="S22" s="19">
        <v>62</v>
      </c>
      <c r="T22" s="19">
        <v>0</v>
      </c>
      <c r="U22" s="27">
        <v>0</v>
      </c>
      <c r="V22" s="19">
        <v>49</v>
      </c>
      <c r="W22" s="27"/>
      <c r="X22" s="20"/>
      <c r="Y22" s="23"/>
      <c r="Z22" s="23"/>
      <c r="AA22" s="40">
        <v>1</v>
      </c>
      <c r="AB22" s="41">
        <f t="shared" si="0"/>
        <v>9.799999999429565E-2</v>
      </c>
    </row>
    <row r="23" spans="1:28" ht="33.75" x14ac:dyDescent="0.3">
      <c r="A23" s="24">
        <f t="shared" si="1"/>
        <v>13</v>
      </c>
      <c r="B23" s="18" t="s">
        <v>50</v>
      </c>
      <c r="C23" s="27" t="s">
        <v>75</v>
      </c>
      <c r="D23" s="27" t="s">
        <v>89</v>
      </c>
      <c r="E23" s="27" t="s">
        <v>69</v>
      </c>
      <c r="F23" s="27" t="s">
        <v>90</v>
      </c>
      <c r="G23" s="27" t="s">
        <v>91</v>
      </c>
      <c r="H23" s="27" t="s">
        <v>72</v>
      </c>
      <c r="I23" s="27">
        <v>1.5</v>
      </c>
      <c r="J23" s="27" t="s">
        <v>73</v>
      </c>
      <c r="K23" s="27">
        <v>0</v>
      </c>
      <c r="L23" s="27">
        <v>0</v>
      </c>
      <c r="M23" s="27">
        <v>18</v>
      </c>
      <c r="N23" s="27">
        <v>0</v>
      </c>
      <c r="O23" s="27">
        <v>0</v>
      </c>
      <c r="P23" s="27">
        <v>18</v>
      </c>
      <c r="Q23" s="27">
        <v>0</v>
      </c>
      <c r="R23" s="27">
        <v>0</v>
      </c>
      <c r="S23" s="27">
        <v>1</v>
      </c>
      <c r="T23" s="27">
        <v>17</v>
      </c>
      <c r="U23" s="27">
        <v>0</v>
      </c>
      <c r="V23" s="27">
        <v>75</v>
      </c>
      <c r="W23" s="27"/>
      <c r="X23" s="27">
        <v>6</v>
      </c>
      <c r="Y23" s="27" t="s">
        <v>113</v>
      </c>
      <c r="Z23" s="27" t="s">
        <v>114</v>
      </c>
      <c r="AA23" s="38">
        <v>1</v>
      </c>
      <c r="AB23" s="41">
        <f t="shared" si="0"/>
        <v>0.1125</v>
      </c>
    </row>
    <row r="24" spans="1:28" ht="33.75" x14ac:dyDescent="0.3">
      <c r="A24" s="24">
        <f t="shared" si="1"/>
        <v>14</v>
      </c>
      <c r="B24" s="18" t="s">
        <v>50</v>
      </c>
      <c r="C24" s="28" t="s">
        <v>55</v>
      </c>
      <c r="D24" s="28" t="s">
        <v>106</v>
      </c>
      <c r="E24" s="29" t="s">
        <v>59</v>
      </c>
      <c r="F24" s="30">
        <v>44580.547222222223</v>
      </c>
      <c r="G24" s="30">
        <v>44580.580555555556</v>
      </c>
      <c r="H24" s="29" t="s">
        <v>54</v>
      </c>
      <c r="I24" s="31">
        <f t="shared" ref="I24:I25" si="6">(G24-F24)*24</f>
        <v>0.79999999998835847</v>
      </c>
      <c r="J24" s="28" t="s">
        <v>106</v>
      </c>
      <c r="K24" s="29">
        <v>0</v>
      </c>
      <c r="L24" s="29">
        <v>0</v>
      </c>
      <c r="M24" s="32">
        <v>98</v>
      </c>
      <c r="N24" s="32">
        <v>0</v>
      </c>
      <c r="O24" s="32">
        <v>0</v>
      </c>
      <c r="P24" s="32">
        <v>98</v>
      </c>
      <c r="Q24" s="32">
        <v>0</v>
      </c>
      <c r="R24" s="32">
        <v>0</v>
      </c>
      <c r="S24" s="32">
        <v>0</v>
      </c>
      <c r="T24" s="32">
        <v>98</v>
      </c>
      <c r="U24" s="29">
        <v>0</v>
      </c>
      <c r="V24" s="29">
        <v>141.44</v>
      </c>
      <c r="W24" s="27"/>
      <c r="X24" s="29"/>
      <c r="Y24" s="29"/>
      <c r="Z24" s="29"/>
      <c r="AA24" s="39">
        <v>1</v>
      </c>
      <c r="AB24" s="41">
        <f t="shared" si="0"/>
        <v>0.11315199999835342</v>
      </c>
    </row>
    <row r="25" spans="1:28" ht="45" x14ac:dyDescent="0.3">
      <c r="A25" s="24">
        <f t="shared" si="1"/>
        <v>15</v>
      </c>
      <c r="B25" s="18" t="s">
        <v>50</v>
      </c>
      <c r="C25" s="28" t="s">
        <v>51</v>
      </c>
      <c r="D25" s="28" t="s">
        <v>107</v>
      </c>
      <c r="E25" s="29" t="s">
        <v>59</v>
      </c>
      <c r="F25" s="30">
        <v>44580.589583333334</v>
      </c>
      <c r="G25" s="30">
        <v>44580.624305555553</v>
      </c>
      <c r="H25" s="29" t="s">
        <v>54</v>
      </c>
      <c r="I25" s="31">
        <f t="shared" si="6"/>
        <v>0.83333333325572312</v>
      </c>
      <c r="J25" s="33" t="s">
        <v>108</v>
      </c>
      <c r="K25" s="33">
        <v>0</v>
      </c>
      <c r="L25" s="33">
        <v>0</v>
      </c>
      <c r="M25" s="33">
        <v>381</v>
      </c>
      <c r="N25" s="33">
        <v>0</v>
      </c>
      <c r="O25" s="33">
        <v>0</v>
      </c>
      <c r="P25" s="33">
        <v>381</v>
      </c>
      <c r="Q25" s="33">
        <v>0</v>
      </c>
      <c r="R25" s="33">
        <v>0</v>
      </c>
      <c r="S25" s="33">
        <v>0</v>
      </c>
      <c r="T25" s="33">
        <v>381</v>
      </c>
      <c r="U25" s="33">
        <v>0</v>
      </c>
      <c r="V25" s="33">
        <v>187.71</v>
      </c>
      <c r="W25" s="27"/>
      <c r="X25" s="29"/>
      <c r="Y25" s="29"/>
      <c r="Z25" s="29"/>
      <c r="AA25" s="39">
        <v>1</v>
      </c>
      <c r="AB25" s="41">
        <f t="shared" si="0"/>
        <v>0.15642499998543177</v>
      </c>
    </row>
    <row r="26" spans="1:28" ht="36" x14ac:dyDescent="0.3">
      <c r="A26" s="24">
        <f t="shared" si="1"/>
        <v>16</v>
      </c>
      <c r="B26" s="18" t="s">
        <v>50</v>
      </c>
      <c r="C26" s="19" t="s">
        <v>51</v>
      </c>
      <c r="D26" s="25" t="s">
        <v>52</v>
      </c>
      <c r="E26" s="26" t="s">
        <v>53</v>
      </c>
      <c r="F26" s="21">
        <v>44581.395833333336</v>
      </c>
      <c r="G26" s="21">
        <v>44581.666666666664</v>
      </c>
      <c r="H26" s="26" t="s">
        <v>54</v>
      </c>
      <c r="I26" s="22">
        <f t="shared" si="4"/>
        <v>6.4999999998835847</v>
      </c>
      <c r="J26" s="25" t="s">
        <v>52</v>
      </c>
      <c r="K26" s="27">
        <v>0</v>
      </c>
      <c r="L26" s="27">
        <v>0</v>
      </c>
      <c r="M26" s="19">
        <v>7</v>
      </c>
      <c r="N26" s="19">
        <v>0</v>
      </c>
      <c r="O26" s="19">
        <v>0</v>
      </c>
      <c r="P26" s="19">
        <v>7</v>
      </c>
      <c r="Q26" s="19">
        <v>0</v>
      </c>
      <c r="R26" s="19">
        <v>0</v>
      </c>
      <c r="S26" s="19">
        <v>7</v>
      </c>
      <c r="T26" s="19">
        <v>0</v>
      </c>
      <c r="U26" s="27">
        <v>0</v>
      </c>
      <c r="V26" s="19">
        <v>54</v>
      </c>
      <c r="W26" s="27"/>
      <c r="X26" s="20"/>
      <c r="Y26" s="23"/>
      <c r="Z26" s="23"/>
      <c r="AA26" s="40">
        <v>1</v>
      </c>
      <c r="AB26" s="41">
        <f t="shared" si="0"/>
        <v>0.35099999999371356</v>
      </c>
    </row>
    <row r="27" spans="1:28" ht="33.75" x14ac:dyDescent="0.3">
      <c r="A27" s="24">
        <f t="shared" si="1"/>
        <v>17</v>
      </c>
      <c r="B27" s="18" t="s">
        <v>50</v>
      </c>
      <c r="C27" s="19" t="s">
        <v>55</v>
      </c>
      <c r="D27" s="25" t="s">
        <v>58</v>
      </c>
      <c r="E27" s="26" t="s">
        <v>59</v>
      </c>
      <c r="F27" s="21">
        <v>44581.4375</v>
      </c>
      <c r="G27" s="21">
        <v>44581.5</v>
      </c>
      <c r="H27" s="26" t="s">
        <v>54</v>
      </c>
      <c r="I27" s="22">
        <f t="shared" si="4"/>
        <v>1.5</v>
      </c>
      <c r="J27" s="25" t="s">
        <v>58</v>
      </c>
      <c r="K27" s="27">
        <v>0</v>
      </c>
      <c r="L27" s="27">
        <v>0</v>
      </c>
      <c r="M27" s="19">
        <v>124</v>
      </c>
      <c r="N27" s="19">
        <v>0</v>
      </c>
      <c r="O27" s="19">
        <v>0</v>
      </c>
      <c r="P27" s="19">
        <v>124</v>
      </c>
      <c r="Q27" s="19">
        <v>0</v>
      </c>
      <c r="R27" s="19">
        <v>0</v>
      </c>
      <c r="S27" s="19">
        <v>124</v>
      </c>
      <c r="T27" s="19">
        <v>0</v>
      </c>
      <c r="U27" s="27">
        <v>0</v>
      </c>
      <c r="V27" s="19">
        <v>103</v>
      </c>
      <c r="W27" s="27"/>
      <c r="X27" s="20"/>
      <c r="Y27" s="23"/>
      <c r="Z27" s="23"/>
      <c r="AA27" s="40">
        <v>1</v>
      </c>
      <c r="AB27" s="41">
        <f t="shared" si="0"/>
        <v>0.1545</v>
      </c>
    </row>
    <row r="28" spans="1:28" ht="45" x14ac:dyDescent="0.3">
      <c r="A28" s="24">
        <f t="shared" si="1"/>
        <v>18</v>
      </c>
      <c r="B28" s="18" t="s">
        <v>50</v>
      </c>
      <c r="C28" s="27" t="s">
        <v>75</v>
      </c>
      <c r="D28" s="27" t="s">
        <v>92</v>
      </c>
      <c r="E28" s="27" t="s">
        <v>69</v>
      </c>
      <c r="F28" s="27" t="s">
        <v>93</v>
      </c>
      <c r="G28" s="27" t="s">
        <v>94</v>
      </c>
      <c r="H28" s="27" t="s">
        <v>72</v>
      </c>
      <c r="I28" s="27">
        <v>2.3199999999999998</v>
      </c>
      <c r="J28" s="27" t="s">
        <v>95</v>
      </c>
      <c r="K28" s="27">
        <v>0</v>
      </c>
      <c r="L28" s="27">
        <v>0</v>
      </c>
      <c r="M28" s="27">
        <v>127</v>
      </c>
      <c r="N28" s="27">
        <v>0</v>
      </c>
      <c r="O28" s="27">
        <v>0</v>
      </c>
      <c r="P28" s="27">
        <v>127</v>
      </c>
      <c r="Q28" s="27">
        <v>0</v>
      </c>
      <c r="R28" s="27">
        <v>0</v>
      </c>
      <c r="S28" s="27">
        <v>5</v>
      </c>
      <c r="T28" s="27">
        <v>122</v>
      </c>
      <c r="U28" s="27">
        <v>0</v>
      </c>
      <c r="V28" s="27">
        <v>254</v>
      </c>
      <c r="W28" s="27"/>
      <c r="X28" s="27">
        <v>7</v>
      </c>
      <c r="Y28" s="27" t="s">
        <v>113</v>
      </c>
      <c r="Z28" s="27" t="s">
        <v>114</v>
      </c>
      <c r="AA28" s="38">
        <v>1</v>
      </c>
      <c r="AB28" s="41">
        <f t="shared" si="0"/>
        <v>0.58928000000000003</v>
      </c>
    </row>
    <row r="29" spans="1:28" ht="33.75" x14ac:dyDescent="0.3">
      <c r="A29" s="24">
        <f t="shared" si="1"/>
        <v>19</v>
      </c>
      <c r="B29" s="18" t="s">
        <v>50</v>
      </c>
      <c r="C29" s="19" t="s">
        <v>55</v>
      </c>
      <c r="D29" s="25" t="s">
        <v>60</v>
      </c>
      <c r="E29" s="26" t="s">
        <v>59</v>
      </c>
      <c r="F29" s="21">
        <v>44582.583333333336</v>
      </c>
      <c r="G29" s="21">
        <v>44582.666666666664</v>
      </c>
      <c r="H29" s="26" t="s">
        <v>54</v>
      </c>
      <c r="I29" s="22">
        <f t="shared" si="4"/>
        <v>1.9999999998835847</v>
      </c>
      <c r="J29" s="25" t="s">
        <v>60</v>
      </c>
      <c r="K29" s="27">
        <v>0</v>
      </c>
      <c r="L29" s="27">
        <v>0</v>
      </c>
      <c r="M29" s="19">
        <v>98</v>
      </c>
      <c r="N29" s="19">
        <v>0</v>
      </c>
      <c r="O29" s="19">
        <v>0</v>
      </c>
      <c r="P29" s="19">
        <v>98</v>
      </c>
      <c r="Q29" s="19">
        <v>0</v>
      </c>
      <c r="R29" s="19">
        <v>0</v>
      </c>
      <c r="S29" s="19">
        <v>98</v>
      </c>
      <c r="T29" s="19">
        <v>0</v>
      </c>
      <c r="U29" s="27">
        <v>0</v>
      </c>
      <c r="V29" s="19">
        <v>127</v>
      </c>
      <c r="W29" s="27"/>
      <c r="X29" s="20"/>
      <c r="Y29" s="23"/>
      <c r="Z29" s="23"/>
      <c r="AA29" s="40">
        <v>1</v>
      </c>
      <c r="AB29" s="41">
        <f t="shared" si="0"/>
        <v>0.25399999998521527</v>
      </c>
    </row>
    <row r="30" spans="1:28" ht="33.75" x14ac:dyDescent="0.3">
      <c r="A30" s="24">
        <f t="shared" si="1"/>
        <v>20</v>
      </c>
      <c r="B30" s="18" t="s">
        <v>50</v>
      </c>
      <c r="C30" s="19" t="s">
        <v>55</v>
      </c>
      <c r="D30" s="25" t="s">
        <v>61</v>
      </c>
      <c r="E30" s="26" t="s">
        <v>53</v>
      </c>
      <c r="F30" s="21">
        <v>44582.416666666664</v>
      </c>
      <c r="G30" s="21">
        <v>44582.458333333336</v>
      </c>
      <c r="H30" s="26" t="s">
        <v>54</v>
      </c>
      <c r="I30" s="22">
        <f t="shared" si="4"/>
        <v>1.0000000001164153</v>
      </c>
      <c r="J30" s="25" t="s">
        <v>61</v>
      </c>
      <c r="K30" s="27">
        <v>0</v>
      </c>
      <c r="L30" s="27">
        <v>0</v>
      </c>
      <c r="M30" s="19">
        <v>141</v>
      </c>
      <c r="N30" s="19">
        <v>0</v>
      </c>
      <c r="O30" s="19">
        <v>0</v>
      </c>
      <c r="P30" s="19">
        <v>141</v>
      </c>
      <c r="Q30" s="19">
        <v>0</v>
      </c>
      <c r="R30" s="19">
        <v>0</v>
      </c>
      <c r="S30" s="19">
        <v>141</v>
      </c>
      <c r="T30" s="19">
        <v>0</v>
      </c>
      <c r="U30" s="27">
        <v>0</v>
      </c>
      <c r="V30" s="19">
        <v>131</v>
      </c>
      <c r="W30" s="27"/>
      <c r="X30" s="20"/>
      <c r="Y30" s="23"/>
      <c r="Z30" s="23"/>
      <c r="AA30" s="40">
        <v>1</v>
      </c>
      <c r="AB30" s="41">
        <f t="shared" si="0"/>
        <v>0.13100000001525042</v>
      </c>
    </row>
    <row r="31" spans="1:28" ht="36" x14ac:dyDescent="0.3">
      <c r="A31" s="24">
        <f t="shared" si="1"/>
        <v>21</v>
      </c>
      <c r="B31" s="18" t="s">
        <v>50</v>
      </c>
      <c r="C31" s="19" t="s">
        <v>51</v>
      </c>
      <c r="D31" s="25" t="s">
        <v>52</v>
      </c>
      <c r="E31" s="26" t="s">
        <v>53</v>
      </c>
      <c r="F31" s="21">
        <v>44583.395833333336</v>
      </c>
      <c r="G31" s="21">
        <v>44583.666666666664</v>
      </c>
      <c r="H31" s="26" t="s">
        <v>54</v>
      </c>
      <c r="I31" s="22">
        <f t="shared" si="4"/>
        <v>6.4999999998835847</v>
      </c>
      <c r="J31" s="25" t="s">
        <v>52</v>
      </c>
      <c r="K31" s="27">
        <v>0</v>
      </c>
      <c r="L31" s="27">
        <v>0</v>
      </c>
      <c r="M31" s="19">
        <v>7</v>
      </c>
      <c r="N31" s="19">
        <v>0</v>
      </c>
      <c r="O31" s="19">
        <v>0</v>
      </c>
      <c r="P31" s="19">
        <v>7</v>
      </c>
      <c r="Q31" s="19">
        <v>0</v>
      </c>
      <c r="R31" s="19">
        <v>0</v>
      </c>
      <c r="S31" s="19">
        <v>7</v>
      </c>
      <c r="T31" s="19">
        <v>0</v>
      </c>
      <c r="U31" s="27">
        <v>0</v>
      </c>
      <c r="V31" s="19">
        <v>54</v>
      </c>
      <c r="W31" s="27"/>
      <c r="X31" s="20"/>
      <c r="Y31" s="23"/>
      <c r="Z31" s="23"/>
      <c r="AA31" s="40">
        <v>1</v>
      </c>
      <c r="AB31" s="41">
        <f t="shared" si="0"/>
        <v>0.35099999999371356</v>
      </c>
    </row>
    <row r="32" spans="1:28" ht="33.75" x14ac:dyDescent="0.3">
      <c r="A32" s="24">
        <f t="shared" si="1"/>
        <v>22</v>
      </c>
      <c r="B32" s="18" t="s">
        <v>50</v>
      </c>
      <c r="C32" s="19" t="s">
        <v>55</v>
      </c>
      <c r="D32" s="25" t="s">
        <v>62</v>
      </c>
      <c r="E32" s="26" t="s">
        <v>53</v>
      </c>
      <c r="F32" s="21">
        <v>44585.625</v>
      </c>
      <c r="G32" s="21">
        <v>44585.708333333336</v>
      </c>
      <c r="H32" s="26" t="s">
        <v>54</v>
      </c>
      <c r="I32" s="22">
        <f t="shared" si="4"/>
        <v>2.0000000000582077</v>
      </c>
      <c r="J32" s="25" t="s">
        <v>62</v>
      </c>
      <c r="K32" s="27">
        <v>0</v>
      </c>
      <c r="L32" s="27">
        <v>0</v>
      </c>
      <c r="M32" s="19">
        <v>36</v>
      </c>
      <c r="N32" s="19">
        <v>0</v>
      </c>
      <c r="O32" s="19">
        <v>0</v>
      </c>
      <c r="P32" s="19">
        <v>36</v>
      </c>
      <c r="Q32" s="19">
        <v>0</v>
      </c>
      <c r="R32" s="19">
        <v>0</v>
      </c>
      <c r="S32" s="19">
        <v>36</v>
      </c>
      <c r="T32" s="19">
        <v>0</v>
      </c>
      <c r="U32" s="27">
        <v>0</v>
      </c>
      <c r="V32" s="19">
        <v>61</v>
      </c>
      <c r="W32" s="27"/>
      <c r="X32" s="20"/>
      <c r="Y32" s="23"/>
      <c r="Z32" s="23"/>
      <c r="AA32" s="40">
        <v>1</v>
      </c>
      <c r="AB32" s="41">
        <f t="shared" si="0"/>
        <v>0.12200000000355067</v>
      </c>
    </row>
    <row r="33" spans="1:28" ht="33.75" x14ac:dyDescent="0.3">
      <c r="A33" s="24">
        <f t="shared" si="1"/>
        <v>23</v>
      </c>
      <c r="B33" s="18" t="s">
        <v>50</v>
      </c>
      <c r="C33" s="19" t="s">
        <v>55</v>
      </c>
      <c r="D33" s="25" t="s">
        <v>63</v>
      </c>
      <c r="E33" s="26" t="s">
        <v>59</v>
      </c>
      <c r="F33" s="21">
        <v>44586.583333333336</v>
      </c>
      <c r="G33" s="21">
        <v>44586.666666666664</v>
      </c>
      <c r="H33" s="26" t="s">
        <v>54</v>
      </c>
      <c r="I33" s="22">
        <f t="shared" si="4"/>
        <v>1.9999999998835847</v>
      </c>
      <c r="J33" s="25" t="s">
        <v>63</v>
      </c>
      <c r="K33" s="27">
        <v>0</v>
      </c>
      <c r="L33" s="27">
        <v>0</v>
      </c>
      <c r="M33" s="19">
        <v>62</v>
      </c>
      <c r="N33" s="19">
        <v>0</v>
      </c>
      <c r="O33" s="19">
        <v>0</v>
      </c>
      <c r="P33" s="19">
        <v>62</v>
      </c>
      <c r="Q33" s="19">
        <v>0</v>
      </c>
      <c r="R33" s="19">
        <v>0</v>
      </c>
      <c r="S33" s="19">
        <v>62</v>
      </c>
      <c r="T33" s="19">
        <v>0</v>
      </c>
      <c r="U33" s="27">
        <v>0</v>
      </c>
      <c r="V33" s="19">
        <v>53</v>
      </c>
      <c r="W33" s="27"/>
      <c r="X33" s="20"/>
      <c r="Y33" s="23"/>
      <c r="Z33" s="23"/>
      <c r="AA33" s="40">
        <v>1</v>
      </c>
      <c r="AB33" s="41">
        <f t="shared" si="0"/>
        <v>0.10599999999382999</v>
      </c>
    </row>
    <row r="34" spans="1:28" ht="33.75" x14ac:dyDescent="0.3">
      <c r="A34" s="24">
        <f t="shared" si="1"/>
        <v>24</v>
      </c>
      <c r="B34" s="18" t="s">
        <v>50</v>
      </c>
      <c r="C34" s="19" t="s">
        <v>55</v>
      </c>
      <c r="D34" s="25" t="s">
        <v>64</v>
      </c>
      <c r="E34" s="26" t="s">
        <v>59</v>
      </c>
      <c r="F34" s="21">
        <v>44587.541666666664</v>
      </c>
      <c r="G34" s="21">
        <v>44587.708333333336</v>
      </c>
      <c r="H34" s="26" t="s">
        <v>54</v>
      </c>
      <c r="I34" s="22">
        <f t="shared" si="4"/>
        <v>4.0000000001164153</v>
      </c>
      <c r="J34" s="25" t="s">
        <v>64</v>
      </c>
      <c r="K34" s="27">
        <v>0</v>
      </c>
      <c r="L34" s="27">
        <v>0</v>
      </c>
      <c r="M34" s="19">
        <v>3</v>
      </c>
      <c r="N34" s="19">
        <v>0</v>
      </c>
      <c r="O34" s="19">
        <v>0</v>
      </c>
      <c r="P34" s="19">
        <v>3</v>
      </c>
      <c r="Q34" s="19">
        <v>0</v>
      </c>
      <c r="R34" s="19">
        <v>0</v>
      </c>
      <c r="S34" s="19">
        <v>3</v>
      </c>
      <c r="T34" s="19">
        <v>0</v>
      </c>
      <c r="U34" s="27">
        <v>0</v>
      </c>
      <c r="V34" s="19">
        <v>19</v>
      </c>
      <c r="W34" s="27"/>
      <c r="X34" s="20"/>
      <c r="Y34" s="23"/>
      <c r="Z34" s="23"/>
      <c r="AA34" s="40">
        <v>1</v>
      </c>
      <c r="AB34" s="41">
        <f t="shared" si="0"/>
        <v>7.6000000002211895E-2</v>
      </c>
    </row>
    <row r="35" spans="1:28" ht="33.75" x14ac:dyDescent="0.3">
      <c r="A35" s="24">
        <f t="shared" si="1"/>
        <v>25</v>
      </c>
      <c r="B35" s="18" t="s">
        <v>50</v>
      </c>
      <c r="C35" s="19" t="s">
        <v>55</v>
      </c>
      <c r="D35" s="25" t="s">
        <v>65</v>
      </c>
      <c r="E35" s="26" t="s">
        <v>53</v>
      </c>
      <c r="F35" s="21">
        <v>44588.375</v>
      </c>
      <c r="G35" s="21">
        <v>44588.458333333336</v>
      </c>
      <c r="H35" s="26" t="s">
        <v>54</v>
      </c>
      <c r="I35" s="22">
        <f t="shared" si="4"/>
        <v>2.0000000000582077</v>
      </c>
      <c r="J35" s="25" t="s">
        <v>65</v>
      </c>
      <c r="K35" s="27">
        <v>0</v>
      </c>
      <c r="L35" s="27">
        <v>0</v>
      </c>
      <c r="M35" s="19">
        <v>41</v>
      </c>
      <c r="N35" s="19">
        <v>0</v>
      </c>
      <c r="O35" s="19">
        <v>0</v>
      </c>
      <c r="P35" s="19">
        <v>41</v>
      </c>
      <c r="Q35" s="19">
        <v>0</v>
      </c>
      <c r="R35" s="19">
        <v>0</v>
      </c>
      <c r="S35" s="19">
        <v>41</v>
      </c>
      <c r="T35" s="19">
        <v>0</v>
      </c>
      <c r="U35" s="27">
        <v>0</v>
      </c>
      <c r="V35" s="19">
        <v>25</v>
      </c>
      <c r="W35" s="27"/>
      <c r="X35" s="20"/>
      <c r="Y35" s="23"/>
      <c r="Z35" s="23"/>
      <c r="AA35" s="40">
        <v>1</v>
      </c>
      <c r="AB35" s="41">
        <f t="shared" si="0"/>
        <v>5.0000000001455193E-2</v>
      </c>
    </row>
    <row r="36" spans="1:28" ht="33.75" x14ac:dyDescent="0.3">
      <c r="A36" s="24">
        <f t="shared" si="1"/>
        <v>26</v>
      </c>
      <c r="B36" s="18" t="s">
        <v>50</v>
      </c>
      <c r="C36" s="19" t="s">
        <v>55</v>
      </c>
      <c r="D36" s="25" t="s">
        <v>66</v>
      </c>
      <c r="E36" s="26" t="s">
        <v>53</v>
      </c>
      <c r="F36" s="21">
        <v>44588.583333333336</v>
      </c>
      <c r="G36" s="21">
        <v>44588.666666666664</v>
      </c>
      <c r="H36" s="26" t="s">
        <v>54</v>
      </c>
      <c r="I36" s="22">
        <f t="shared" si="4"/>
        <v>1.9999999998835847</v>
      </c>
      <c r="J36" s="25" t="s">
        <v>66</v>
      </c>
      <c r="K36" s="27">
        <v>0</v>
      </c>
      <c r="L36" s="27">
        <v>0</v>
      </c>
      <c r="M36" s="19">
        <v>35</v>
      </c>
      <c r="N36" s="19">
        <v>0</v>
      </c>
      <c r="O36" s="19">
        <v>0</v>
      </c>
      <c r="P36" s="19">
        <v>35</v>
      </c>
      <c r="Q36" s="19">
        <v>0</v>
      </c>
      <c r="R36" s="19">
        <v>0</v>
      </c>
      <c r="S36" s="19">
        <v>35</v>
      </c>
      <c r="T36" s="19">
        <v>0</v>
      </c>
      <c r="U36" s="27">
        <v>0</v>
      </c>
      <c r="V36" s="19">
        <v>47</v>
      </c>
      <c r="W36" s="27"/>
      <c r="X36" s="20"/>
      <c r="Y36" s="23"/>
      <c r="Z36" s="23"/>
      <c r="AA36" s="40">
        <v>1</v>
      </c>
      <c r="AB36" s="41">
        <f t="shared" si="0"/>
        <v>9.3999999994528474E-2</v>
      </c>
    </row>
    <row r="37" spans="1:28" ht="33.75" x14ac:dyDescent="0.3">
      <c r="A37" s="24">
        <f t="shared" si="1"/>
        <v>27</v>
      </c>
      <c r="B37" s="18" t="s">
        <v>50</v>
      </c>
      <c r="C37" s="28" t="s">
        <v>55</v>
      </c>
      <c r="D37" s="28" t="s">
        <v>109</v>
      </c>
      <c r="E37" s="29" t="s">
        <v>102</v>
      </c>
      <c r="F37" s="30">
        <v>44588.418055555558</v>
      </c>
      <c r="G37" s="30">
        <v>44588.479166666664</v>
      </c>
      <c r="H37" s="29" t="s">
        <v>54</v>
      </c>
      <c r="I37" s="31">
        <f t="shared" ref="I37:I40" si="7">(G37-F37)*24</f>
        <v>1.4666666665580124</v>
      </c>
      <c r="J37" s="28" t="s">
        <v>109</v>
      </c>
      <c r="K37" s="29">
        <v>0</v>
      </c>
      <c r="L37" s="29">
        <v>0</v>
      </c>
      <c r="M37" s="32">
        <v>2</v>
      </c>
      <c r="N37" s="32">
        <v>0</v>
      </c>
      <c r="O37" s="32">
        <v>0</v>
      </c>
      <c r="P37" s="32">
        <v>2</v>
      </c>
      <c r="Q37" s="32">
        <v>0</v>
      </c>
      <c r="R37" s="32">
        <v>0</v>
      </c>
      <c r="S37" s="32">
        <v>0</v>
      </c>
      <c r="T37" s="32">
        <v>2</v>
      </c>
      <c r="U37" s="29">
        <v>0</v>
      </c>
      <c r="V37" s="29">
        <v>5.2</v>
      </c>
      <c r="W37" s="27"/>
      <c r="X37" s="29"/>
      <c r="Y37" s="29"/>
      <c r="Z37" s="29"/>
      <c r="AA37" s="39">
        <v>1</v>
      </c>
      <c r="AB37" s="41">
        <f t="shared" si="0"/>
        <v>7.626666666101665E-3</v>
      </c>
    </row>
    <row r="38" spans="1:28" ht="33.75" x14ac:dyDescent="0.3">
      <c r="A38" s="24">
        <f t="shared" si="1"/>
        <v>28</v>
      </c>
      <c r="B38" s="18" t="s">
        <v>50</v>
      </c>
      <c r="C38" s="28" t="s">
        <v>55</v>
      </c>
      <c r="D38" s="28" t="s">
        <v>110</v>
      </c>
      <c r="E38" s="29">
        <v>0.38</v>
      </c>
      <c r="F38" s="30">
        <v>44588.5</v>
      </c>
      <c r="G38" s="30">
        <v>44588.668749999997</v>
      </c>
      <c r="H38" s="29" t="s">
        <v>54</v>
      </c>
      <c r="I38" s="31">
        <f t="shared" si="7"/>
        <v>4.0499999999301508</v>
      </c>
      <c r="J38" s="28" t="s">
        <v>110</v>
      </c>
      <c r="K38" s="29">
        <v>0</v>
      </c>
      <c r="L38" s="29">
        <v>0</v>
      </c>
      <c r="M38" s="32">
        <v>60</v>
      </c>
      <c r="N38" s="32">
        <v>0</v>
      </c>
      <c r="O38" s="32">
        <v>0</v>
      </c>
      <c r="P38" s="32">
        <v>60</v>
      </c>
      <c r="Q38" s="32">
        <v>0</v>
      </c>
      <c r="R38" s="32">
        <v>0</v>
      </c>
      <c r="S38" s="32">
        <v>0</v>
      </c>
      <c r="T38" s="32">
        <v>60</v>
      </c>
      <c r="U38" s="29">
        <v>0</v>
      </c>
      <c r="V38" s="29">
        <v>60</v>
      </c>
      <c r="W38" s="27"/>
      <c r="X38" s="29"/>
      <c r="Y38" s="29"/>
      <c r="Z38" s="29"/>
      <c r="AA38" s="39">
        <v>1</v>
      </c>
      <c r="AB38" s="41">
        <f t="shared" si="0"/>
        <v>0.24299999999580904</v>
      </c>
    </row>
    <row r="39" spans="1:28" ht="33.75" x14ac:dyDescent="0.3">
      <c r="A39" s="24">
        <f t="shared" si="1"/>
        <v>29</v>
      </c>
      <c r="B39" s="18" t="s">
        <v>50</v>
      </c>
      <c r="C39" s="28" t="s">
        <v>55</v>
      </c>
      <c r="D39" s="28" t="s">
        <v>111</v>
      </c>
      <c r="E39" s="29">
        <v>0.38</v>
      </c>
      <c r="F39" s="30">
        <v>44589.417361111111</v>
      </c>
      <c r="G39" s="30">
        <v>44589.587500000001</v>
      </c>
      <c r="H39" s="29" t="s">
        <v>54</v>
      </c>
      <c r="I39" s="31">
        <f t="shared" si="7"/>
        <v>4.0833333333721384</v>
      </c>
      <c r="J39" s="28" t="s">
        <v>111</v>
      </c>
      <c r="K39" s="29">
        <v>0</v>
      </c>
      <c r="L39" s="29">
        <v>0</v>
      </c>
      <c r="M39" s="32">
        <v>21</v>
      </c>
      <c r="N39" s="32">
        <v>0</v>
      </c>
      <c r="O39" s="32">
        <v>0</v>
      </c>
      <c r="P39" s="32">
        <v>21</v>
      </c>
      <c r="Q39" s="32">
        <v>0</v>
      </c>
      <c r="R39" s="32">
        <v>0</v>
      </c>
      <c r="S39" s="32">
        <v>0</v>
      </c>
      <c r="T39" s="32">
        <v>21</v>
      </c>
      <c r="U39" s="29">
        <v>0</v>
      </c>
      <c r="V39" s="29">
        <v>30.72</v>
      </c>
      <c r="W39" s="27"/>
      <c r="X39" s="29"/>
      <c r="Y39" s="29"/>
      <c r="Z39" s="29"/>
      <c r="AA39" s="39">
        <v>1</v>
      </c>
      <c r="AB39" s="41">
        <f t="shared" si="0"/>
        <v>0.1254400000011921</v>
      </c>
    </row>
    <row r="40" spans="1:28" ht="45" x14ac:dyDescent="0.3">
      <c r="A40" s="24">
        <f t="shared" si="1"/>
        <v>30</v>
      </c>
      <c r="B40" s="18" t="s">
        <v>50</v>
      </c>
      <c r="C40" s="28" t="s">
        <v>55</v>
      </c>
      <c r="D40" s="28" t="s">
        <v>112</v>
      </c>
      <c r="E40" s="29">
        <v>0.38</v>
      </c>
      <c r="F40" s="30">
        <v>44589.418055555558</v>
      </c>
      <c r="G40" s="30">
        <v>44589.589583333334</v>
      </c>
      <c r="H40" s="29" t="s">
        <v>54</v>
      </c>
      <c r="I40" s="31">
        <f t="shared" si="7"/>
        <v>4.1166666666395031</v>
      </c>
      <c r="J40" s="28" t="s">
        <v>112</v>
      </c>
      <c r="K40" s="29">
        <v>0</v>
      </c>
      <c r="L40" s="29">
        <v>0</v>
      </c>
      <c r="M40" s="32">
        <v>23</v>
      </c>
      <c r="N40" s="32">
        <v>0</v>
      </c>
      <c r="O40" s="32">
        <v>0</v>
      </c>
      <c r="P40" s="32">
        <v>23</v>
      </c>
      <c r="Q40" s="32">
        <v>0</v>
      </c>
      <c r="R40" s="32">
        <v>0</v>
      </c>
      <c r="S40" s="32">
        <v>0</v>
      </c>
      <c r="T40" s="32">
        <v>23</v>
      </c>
      <c r="U40" s="29">
        <v>0</v>
      </c>
      <c r="V40" s="29">
        <v>10.24</v>
      </c>
      <c r="W40" s="27"/>
      <c r="X40" s="29"/>
      <c r="Y40" s="29"/>
      <c r="Z40" s="29"/>
      <c r="AA40" s="39">
        <v>1</v>
      </c>
      <c r="AB40" s="41">
        <f t="shared" si="0"/>
        <v>4.2154666666388514E-2</v>
      </c>
    </row>
    <row r="41" spans="1:28" ht="33.75" x14ac:dyDescent="0.3">
      <c r="A41" s="24">
        <f t="shared" si="1"/>
        <v>31</v>
      </c>
      <c r="B41" s="18" t="s">
        <v>50</v>
      </c>
      <c r="C41" s="27" t="s">
        <v>55</v>
      </c>
      <c r="D41" s="27" t="s">
        <v>96</v>
      </c>
      <c r="E41" s="27" t="s">
        <v>69</v>
      </c>
      <c r="F41" s="27" t="s">
        <v>97</v>
      </c>
      <c r="G41" s="27" t="s">
        <v>98</v>
      </c>
      <c r="H41" s="27" t="s">
        <v>72</v>
      </c>
      <c r="I41" s="27">
        <v>1.78</v>
      </c>
      <c r="J41" s="27" t="s">
        <v>99</v>
      </c>
      <c r="K41" s="27">
        <v>0</v>
      </c>
      <c r="L41" s="27">
        <v>0</v>
      </c>
      <c r="M41" s="27">
        <v>1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1</v>
      </c>
      <c r="U41" s="27">
        <v>0</v>
      </c>
      <c r="V41" s="27">
        <v>12</v>
      </c>
      <c r="W41" s="27"/>
      <c r="X41" s="27">
        <v>8</v>
      </c>
      <c r="Y41" s="27" t="s">
        <v>113</v>
      </c>
      <c r="Z41" s="27" t="s">
        <v>114</v>
      </c>
      <c r="AA41" s="38">
        <v>1</v>
      </c>
      <c r="AB41" s="41">
        <f t="shared" si="0"/>
        <v>2.1360000000000001E-2</v>
      </c>
    </row>
  </sheetData>
  <mergeCells count="30">
    <mergeCell ref="A1:O1"/>
    <mergeCell ref="A3:T3"/>
    <mergeCell ref="A4:T4"/>
    <mergeCell ref="A6:I6"/>
    <mergeCell ref="J6:V6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"/>
  <sheetViews>
    <sheetView workbookViewId="0">
      <selection activeCell="E11" sqref="E11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 customWidth="1"/>
    <col min="6" max="7" width="18.28515625" style="7" customWidth="1"/>
    <col min="8" max="8" width="9.140625" style="7" customWidth="1"/>
    <col min="9" max="9" width="17.85546875" style="7" bestFit="1" customWidth="1"/>
    <col min="10" max="10" width="19" style="7" customWidth="1"/>
    <col min="11" max="11" width="13.42578125" style="7" customWidth="1"/>
    <col min="12" max="23" width="9.140625" style="7"/>
    <col min="24" max="24" width="11.7109375" style="7" bestFit="1" customWidth="1"/>
    <col min="25" max="25" width="12.42578125" style="14" bestFit="1" customWidth="1"/>
    <col min="26" max="26" width="9.140625" style="14"/>
    <col min="27" max="27" width="9.140625" style="7"/>
    <col min="28" max="28" width="9.140625" style="43"/>
    <col min="29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116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  <c r="AB5" s="44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64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41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64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42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64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42"/>
      <c r="J9" s="140"/>
      <c r="K9" s="142"/>
      <c r="L9" s="142"/>
      <c r="M9" s="142"/>
      <c r="N9" s="42" t="s">
        <v>23</v>
      </c>
      <c r="O9" s="42" t="s">
        <v>24</v>
      </c>
      <c r="P9" s="42" t="s">
        <v>25</v>
      </c>
      <c r="Q9" s="42" t="s">
        <v>26</v>
      </c>
      <c r="R9" s="42" t="s">
        <v>27</v>
      </c>
      <c r="S9" s="42" t="s">
        <v>28</v>
      </c>
      <c r="T9" s="42" t="s">
        <v>29</v>
      </c>
      <c r="U9" s="142"/>
      <c r="V9" s="142"/>
      <c r="W9" s="154"/>
      <c r="X9" s="144"/>
      <c r="Y9" s="146"/>
      <c r="Z9" s="146"/>
      <c r="AA9" s="140"/>
      <c r="AB9" s="164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45">
        <v>28</v>
      </c>
    </row>
    <row r="11" spans="1:28" ht="45" x14ac:dyDescent="0.3">
      <c r="A11" s="24">
        <v>111</v>
      </c>
      <c r="B11" s="46" t="s">
        <v>50</v>
      </c>
      <c r="C11" s="47" t="s">
        <v>55</v>
      </c>
      <c r="D11" s="48" t="s">
        <v>117</v>
      </c>
      <c r="E11" s="24">
        <v>0.38</v>
      </c>
      <c r="F11" s="49">
        <v>44621.418055555558</v>
      </c>
      <c r="G11" s="49">
        <v>44621.666666666664</v>
      </c>
      <c r="H11" s="24" t="s">
        <v>54</v>
      </c>
      <c r="I11" s="50">
        <f>(G11-F11)*24</f>
        <v>5.9666666665580124</v>
      </c>
      <c r="J11" s="48" t="s">
        <v>118</v>
      </c>
      <c r="K11" s="48">
        <v>0</v>
      </c>
      <c r="L11" s="48">
        <v>0</v>
      </c>
      <c r="M11" s="48">
        <v>54</v>
      </c>
      <c r="N11" s="48">
        <v>0</v>
      </c>
      <c r="O11" s="48">
        <v>0</v>
      </c>
      <c r="P11" s="48">
        <v>54</v>
      </c>
      <c r="Q11" s="48">
        <v>0</v>
      </c>
      <c r="R11" s="48">
        <v>0</v>
      </c>
      <c r="S11" s="48">
        <v>0</v>
      </c>
      <c r="T11" s="48">
        <v>54</v>
      </c>
      <c r="U11" s="48">
        <v>0</v>
      </c>
      <c r="V11" s="48">
        <v>34</v>
      </c>
      <c r="W11" s="48"/>
      <c r="X11" s="48"/>
      <c r="Y11" s="48"/>
      <c r="Z11" s="48"/>
      <c r="AA11" s="51">
        <v>1</v>
      </c>
      <c r="AB11" s="52">
        <f>I11*V11/1000</f>
        <v>0.20286666666297243</v>
      </c>
    </row>
    <row r="12" spans="1:28" ht="45" x14ac:dyDescent="0.3">
      <c r="A12" s="24">
        <f>A11+1</f>
        <v>112</v>
      </c>
      <c r="B12" s="46" t="s">
        <v>50</v>
      </c>
      <c r="C12" s="47" t="s">
        <v>55</v>
      </c>
      <c r="D12" s="48" t="s">
        <v>119</v>
      </c>
      <c r="E12" s="24">
        <v>0.38</v>
      </c>
      <c r="F12" s="49">
        <v>44621.556250000001</v>
      </c>
      <c r="G12" s="49">
        <v>44621.694444444445</v>
      </c>
      <c r="H12" s="24" t="s">
        <v>54</v>
      </c>
      <c r="I12" s="50">
        <f t="shared" ref="I12:I118" si="0">(G12-F12)*24</f>
        <v>3.3166666666511446</v>
      </c>
      <c r="J12" s="48" t="s">
        <v>120</v>
      </c>
      <c r="K12" s="48">
        <v>0</v>
      </c>
      <c r="L12" s="48">
        <v>0</v>
      </c>
      <c r="M12" s="48">
        <v>45</v>
      </c>
      <c r="N12" s="48">
        <v>0</v>
      </c>
      <c r="O12" s="48">
        <v>0</v>
      </c>
      <c r="P12" s="48">
        <v>45</v>
      </c>
      <c r="Q12" s="48">
        <v>0</v>
      </c>
      <c r="R12" s="48">
        <v>0</v>
      </c>
      <c r="S12" s="48">
        <v>0</v>
      </c>
      <c r="T12" s="48">
        <v>45</v>
      </c>
      <c r="U12" s="48">
        <v>0</v>
      </c>
      <c r="V12" s="48">
        <v>22</v>
      </c>
      <c r="W12" s="48"/>
      <c r="X12" s="48"/>
      <c r="Y12" s="48"/>
      <c r="Z12" s="48"/>
      <c r="AA12" s="51">
        <v>1</v>
      </c>
      <c r="AB12" s="52">
        <f t="shared" ref="AB12:AB75" si="1">I12*V12/1000</f>
        <v>7.2966666666325175E-2</v>
      </c>
    </row>
    <row r="13" spans="1:28" ht="45" x14ac:dyDescent="0.3">
      <c r="A13" s="24">
        <f t="shared" ref="A13:A76" si="2">A12+1</f>
        <v>113</v>
      </c>
      <c r="B13" s="46" t="s">
        <v>50</v>
      </c>
      <c r="C13" s="47" t="s">
        <v>55</v>
      </c>
      <c r="D13" s="48" t="s">
        <v>121</v>
      </c>
      <c r="E13" s="24">
        <v>0.38</v>
      </c>
      <c r="F13" s="49">
        <v>44621.381944444445</v>
      </c>
      <c r="G13" s="49">
        <v>44621.666666666664</v>
      </c>
      <c r="H13" s="24" t="s">
        <v>54</v>
      </c>
      <c r="I13" s="50">
        <f t="shared" si="0"/>
        <v>6.8333333332557231</v>
      </c>
      <c r="J13" s="48" t="s">
        <v>122</v>
      </c>
      <c r="K13" s="48">
        <v>0</v>
      </c>
      <c r="L13" s="48">
        <v>0</v>
      </c>
      <c r="M13" s="48">
        <v>77</v>
      </c>
      <c r="N13" s="48">
        <v>0</v>
      </c>
      <c r="O13" s="48">
        <v>0</v>
      </c>
      <c r="P13" s="48">
        <v>77</v>
      </c>
      <c r="Q13" s="48">
        <v>0</v>
      </c>
      <c r="R13" s="48">
        <v>0</v>
      </c>
      <c r="S13" s="48">
        <v>0</v>
      </c>
      <c r="T13" s="48">
        <v>77</v>
      </c>
      <c r="U13" s="48">
        <v>0</v>
      </c>
      <c r="V13" s="48">
        <v>85</v>
      </c>
      <c r="W13" s="48"/>
      <c r="X13" s="48"/>
      <c r="Y13" s="48"/>
      <c r="Z13" s="48"/>
      <c r="AA13" s="51">
        <v>1</v>
      </c>
      <c r="AB13" s="52">
        <f t="shared" si="1"/>
        <v>0.58083333332673648</v>
      </c>
    </row>
    <row r="14" spans="1:28" ht="45" x14ac:dyDescent="0.3">
      <c r="A14" s="24">
        <f t="shared" si="2"/>
        <v>114</v>
      </c>
      <c r="B14" s="46" t="s">
        <v>50</v>
      </c>
      <c r="C14" s="47" t="s">
        <v>55</v>
      </c>
      <c r="D14" s="48" t="s">
        <v>117</v>
      </c>
      <c r="E14" s="24">
        <v>0.38</v>
      </c>
      <c r="F14" s="49">
        <v>44621.418055555558</v>
      </c>
      <c r="G14" s="49">
        <v>44621.666666666664</v>
      </c>
      <c r="H14" s="24" t="s">
        <v>54</v>
      </c>
      <c r="I14" s="50">
        <f t="shared" si="0"/>
        <v>5.9666666665580124</v>
      </c>
      <c r="J14" s="48" t="s">
        <v>123</v>
      </c>
      <c r="K14" s="48">
        <v>0</v>
      </c>
      <c r="L14" s="48">
        <v>0</v>
      </c>
      <c r="M14" s="48">
        <v>54</v>
      </c>
      <c r="N14" s="48">
        <v>0</v>
      </c>
      <c r="O14" s="48">
        <v>0</v>
      </c>
      <c r="P14" s="48">
        <v>54</v>
      </c>
      <c r="Q14" s="48">
        <v>0</v>
      </c>
      <c r="R14" s="48">
        <v>0</v>
      </c>
      <c r="S14" s="48">
        <v>0</v>
      </c>
      <c r="T14" s="48">
        <v>54</v>
      </c>
      <c r="U14" s="48">
        <v>0</v>
      </c>
      <c r="V14" s="48">
        <v>34</v>
      </c>
      <c r="W14" s="48"/>
      <c r="X14" s="48"/>
      <c r="Y14" s="48"/>
      <c r="Z14" s="48"/>
      <c r="AA14" s="51">
        <v>1</v>
      </c>
      <c r="AB14" s="52">
        <f t="shared" si="1"/>
        <v>0.20286666666297243</v>
      </c>
    </row>
    <row r="15" spans="1:28" ht="45" x14ac:dyDescent="0.3">
      <c r="A15" s="24">
        <f t="shared" si="2"/>
        <v>115</v>
      </c>
      <c r="B15" s="46" t="s">
        <v>50</v>
      </c>
      <c r="C15" s="47" t="s">
        <v>55</v>
      </c>
      <c r="D15" s="48" t="s">
        <v>119</v>
      </c>
      <c r="E15" s="24">
        <v>0.38</v>
      </c>
      <c r="F15" s="49">
        <v>44621.556250000001</v>
      </c>
      <c r="G15" s="49">
        <v>44621.694444444445</v>
      </c>
      <c r="H15" s="24" t="s">
        <v>54</v>
      </c>
      <c r="I15" s="50">
        <f t="shared" si="0"/>
        <v>3.3166666666511446</v>
      </c>
      <c r="J15" s="48" t="s">
        <v>124</v>
      </c>
      <c r="K15" s="48">
        <v>0</v>
      </c>
      <c r="L15" s="48">
        <v>0</v>
      </c>
      <c r="M15" s="48">
        <v>45</v>
      </c>
      <c r="N15" s="48">
        <v>0</v>
      </c>
      <c r="O15" s="48">
        <v>0</v>
      </c>
      <c r="P15" s="48">
        <v>45</v>
      </c>
      <c r="Q15" s="48">
        <v>0</v>
      </c>
      <c r="R15" s="48">
        <v>0</v>
      </c>
      <c r="S15" s="48">
        <v>0</v>
      </c>
      <c r="T15" s="48">
        <v>45</v>
      </c>
      <c r="U15" s="48">
        <v>0</v>
      </c>
      <c r="V15" s="48">
        <v>22</v>
      </c>
      <c r="W15" s="48"/>
      <c r="X15" s="48"/>
      <c r="Y15" s="48"/>
      <c r="Z15" s="48"/>
      <c r="AA15" s="51">
        <v>1</v>
      </c>
      <c r="AB15" s="52">
        <f t="shared" si="1"/>
        <v>7.2966666666325175E-2</v>
      </c>
    </row>
    <row r="16" spans="1:28" ht="60" x14ac:dyDescent="0.3">
      <c r="A16" s="24">
        <f t="shared" si="2"/>
        <v>116</v>
      </c>
      <c r="B16" s="46" t="s">
        <v>50</v>
      </c>
      <c r="C16" s="53" t="s">
        <v>51</v>
      </c>
      <c r="D16" s="53" t="s">
        <v>125</v>
      </c>
      <c r="E16" s="53" t="s">
        <v>59</v>
      </c>
      <c r="F16" s="54">
        <v>44621.375694444447</v>
      </c>
      <c r="G16" s="54">
        <v>44621.451388888891</v>
      </c>
      <c r="H16" s="53" t="s">
        <v>54</v>
      </c>
      <c r="I16" s="55">
        <f t="shared" si="0"/>
        <v>1.8166666666511446</v>
      </c>
      <c r="J16" s="53" t="s">
        <v>126</v>
      </c>
      <c r="K16" s="53">
        <v>0</v>
      </c>
      <c r="L16" s="53">
        <v>0</v>
      </c>
      <c r="M16" s="56">
        <v>132</v>
      </c>
      <c r="N16" s="56">
        <v>0</v>
      </c>
      <c r="O16" s="56">
        <v>0</v>
      </c>
      <c r="P16" s="56">
        <v>132</v>
      </c>
      <c r="Q16" s="56">
        <v>0</v>
      </c>
      <c r="R16" s="56">
        <v>0</v>
      </c>
      <c r="S16" s="56">
        <v>0</v>
      </c>
      <c r="T16" s="56">
        <v>132</v>
      </c>
      <c r="U16" s="48">
        <v>0</v>
      </c>
      <c r="V16" s="53">
        <v>124.2</v>
      </c>
      <c r="W16" s="53"/>
      <c r="X16" s="53"/>
      <c r="Y16" s="53"/>
      <c r="Z16" s="53"/>
      <c r="AA16" s="57">
        <v>1</v>
      </c>
      <c r="AB16" s="52">
        <f t="shared" si="1"/>
        <v>0.22562999999807218</v>
      </c>
    </row>
    <row r="17" spans="1:28" ht="45" x14ac:dyDescent="0.3">
      <c r="A17" s="24">
        <f t="shared" si="2"/>
        <v>117</v>
      </c>
      <c r="B17" s="46" t="s">
        <v>50</v>
      </c>
      <c r="C17" s="53" t="s">
        <v>75</v>
      </c>
      <c r="D17" s="48" t="s">
        <v>127</v>
      </c>
      <c r="E17" s="24">
        <v>0.38</v>
      </c>
      <c r="F17" s="49">
        <v>44622.429861111108</v>
      </c>
      <c r="G17" s="49">
        <v>44622.479166666664</v>
      </c>
      <c r="H17" s="24" t="s">
        <v>54</v>
      </c>
      <c r="I17" s="50">
        <f t="shared" si="0"/>
        <v>1.1833333333488554</v>
      </c>
      <c r="J17" s="48" t="s">
        <v>128</v>
      </c>
      <c r="K17" s="48">
        <v>0</v>
      </c>
      <c r="L17" s="48">
        <v>0</v>
      </c>
      <c r="M17" s="48">
        <v>90</v>
      </c>
      <c r="N17" s="48">
        <v>0</v>
      </c>
      <c r="O17" s="48">
        <v>0</v>
      </c>
      <c r="P17" s="48">
        <v>90</v>
      </c>
      <c r="Q17" s="48">
        <v>0</v>
      </c>
      <c r="R17" s="48">
        <v>0</v>
      </c>
      <c r="S17" s="48">
        <v>0</v>
      </c>
      <c r="T17" s="48">
        <v>90</v>
      </c>
      <c r="U17" s="48">
        <v>0</v>
      </c>
      <c r="V17" s="48">
        <v>36</v>
      </c>
      <c r="W17" s="48"/>
      <c r="X17" s="48"/>
      <c r="Y17" s="48"/>
      <c r="Z17" s="48"/>
      <c r="AA17" s="51">
        <v>1</v>
      </c>
      <c r="AB17" s="52">
        <f t="shared" si="1"/>
        <v>4.2600000000558795E-2</v>
      </c>
    </row>
    <row r="18" spans="1:28" ht="45" x14ac:dyDescent="0.3">
      <c r="A18" s="24">
        <f t="shared" si="2"/>
        <v>118</v>
      </c>
      <c r="B18" s="46" t="s">
        <v>50</v>
      </c>
      <c r="C18" s="47" t="s">
        <v>55</v>
      </c>
      <c r="D18" s="48" t="s">
        <v>129</v>
      </c>
      <c r="E18" s="24">
        <v>0.38</v>
      </c>
      <c r="F18" s="49">
        <v>44622.387499999997</v>
      </c>
      <c r="G18" s="49">
        <v>44622.427777777775</v>
      </c>
      <c r="H18" s="24" t="s">
        <v>54</v>
      </c>
      <c r="I18" s="50">
        <f t="shared" si="0"/>
        <v>0.96666666667442769</v>
      </c>
      <c r="J18" s="48" t="s">
        <v>130</v>
      </c>
      <c r="K18" s="48">
        <v>0</v>
      </c>
      <c r="L18" s="48">
        <v>0</v>
      </c>
      <c r="M18" s="48">
        <v>52</v>
      </c>
      <c r="N18" s="48">
        <v>0</v>
      </c>
      <c r="O18" s="48">
        <v>0</v>
      </c>
      <c r="P18" s="48">
        <v>52</v>
      </c>
      <c r="Q18" s="48">
        <v>0</v>
      </c>
      <c r="R18" s="48">
        <v>0</v>
      </c>
      <c r="S18" s="48">
        <v>0</v>
      </c>
      <c r="T18" s="48">
        <v>52</v>
      </c>
      <c r="U18" s="48">
        <v>0</v>
      </c>
      <c r="V18" s="48">
        <v>27</v>
      </c>
      <c r="W18" s="48"/>
      <c r="X18" s="48"/>
      <c r="Y18" s="48"/>
      <c r="Z18" s="48"/>
      <c r="AA18" s="51">
        <v>1</v>
      </c>
      <c r="AB18" s="52">
        <f t="shared" si="1"/>
        <v>2.6100000000209546E-2</v>
      </c>
    </row>
    <row r="19" spans="1:28" ht="45" x14ac:dyDescent="0.3">
      <c r="A19" s="24">
        <f t="shared" si="2"/>
        <v>119</v>
      </c>
      <c r="B19" s="46" t="s">
        <v>50</v>
      </c>
      <c r="C19" s="47" t="s">
        <v>55</v>
      </c>
      <c r="D19" s="48" t="s">
        <v>131</v>
      </c>
      <c r="E19" s="24">
        <v>0.38</v>
      </c>
      <c r="F19" s="49">
        <v>44622.402083333334</v>
      </c>
      <c r="G19" s="49">
        <v>44622.698611111111</v>
      </c>
      <c r="H19" s="24" t="s">
        <v>54</v>
      </c>
      <c r="I19" s="50">
        <f t="shared" si="0"/>
        <v>7.1166666666395031</v>
      </c>
      <c r="J19" s="48" t="s">
        <v>132</v>
      </c>
      <c r="K19" s="48">
        <v>0</v>
      </c>
      <c r="L19" s="48">
        <v>0</v>
      </c>
      <c r="M19" s="48">
        <v>61</v>
      </c>
      <c r="N19" s="48">
        <v>0</v>
      </c>
      <c r="O19" s="48">
        <v>0</v>
      </c>
      <c r="P19" s="48">
        <v>61</v>
      </c>
      <c r="Q19" s="48">
        <v>0</v>
      </c>
      <c r="R19" s="48">
        <v>0</v>
      </c>
      <c r="S19" s="48">
        <v>0</v>
      </c>
      <c r="T19" s="48">
        <v>61</v>
      </c>
      <c r="U19" s="48">
        <v>0</v>
      </c>
      <c r="V19" s="48">
        <v>63</v>
      </c>
      <c r="W19" s="48"/>
      <c r="X19" s="48"/>
      <c r="Y19" s="48"/>
      <c r="Z19" s="48"/>
      <c r="AA19" s="51">
        <v>1</v>
      </c>
      <c r="AB19" s="52">
        <f t="shared" si="1"/>
        <v>0.44834999999828867</v>
      </c>
    </row>
    <row r="20" spans="1:28" ht="35.25" customHeight="1" x14ac:dyDescent="0.3">
      <c r="A20" s="24">
        <f t="shared" si="2"/>
        <v>120</v>
      </c>
      <c r="B20" s="46" t="s">
        <v>50</v>
      </c>
      <c r="C20" s="47" t="s">
        <v>55</v>
      </c>
      <c r="D20" s="48" t="s">
        <v>133</v>
      </c>
      <c r="E20" s="24">
        <v>0.38</v>
      </c>
      <c r="F20" s="49">
        <v>44622.595833333333</v>
      </c>
      <c r="G20" s="49">
        <v>44622.666666666664</v>
      </c>
      <c r="H20" s="24" t="s">
        <v>54</v>
      </c>
      <c r="I20" s="50">
        <f t="shared" si="0"/>
        <v>1.6999999999534339</v>
      </c>
      <c r="J20" s="48" t="s">
        <v>134</v>
      </c>
      <c r="K20" s="48">
        <v>0</v>
      </c>
      <c r="L20" s="48">
        <v>0</v>
      </c>
      <c r="M20" s="48">
        <v>42</v>
      </c>
      <c r="N20" s="48">
        <v>0</v>
      </c>
      <c r="O20" s="48">
        <v>0</v>
      </c>
      <c r="P20" s="48">
        <v>42</v>
      </c>
      <c r="Q20" s="48">
        <v>0</v>
      </c>
      <c r="R20" s="48">
        <v>0</v>
      </c>
      <c r="S20" s="48">
        <v>0</v>
      </c>
      <c r="T20" s="48">
        <v>42</v>
      </c>
      <c r="U20" s="48">
        <v>0</v>
      </c>
      <c r="V20" s="48">
        <v>13</v>
      </c>
      <c r="W20" s="48"/>
      <c r="X20" s="48"/>
      <c r="Y20" s="48"/>
      <c r="Z20" s="48"/>
      <c r="AA20" s="51">
        <v>1</v>
      </c>
      <c r="AB20" s="52">
        <f t="shared" si="1"/>
        <v>2.2099999999394639E-2</v>
      </c>
    </row>
    <row r="21" spans="1:28" ht="45" x14ac:dyDescent="0.3">
      <c r="A21" s="24">
        <f t="shared" si="2"/>
        <v>121</v>
      </c>
      <c r="B21" s="46" t="s">
        <v>50</v>
      </c>
      <c r="C21" s="53" t="s">
        <v>75</v>
      </c>
      <c r="D21" s="48" t="s">
        <v>127</v>
      </c>
      <c r="E21" s="24">
        <v>0.38</v>
      </c>
      <c r="F21" s="49">
        <v>44622.429861111108</v>
      </c>
      <c r="G21" s="49">
        <v>44622.479166666664</v>
      </c>
      <c r="H21" s="24" t="s">
        <v>54</v>
      </c>
      <c r="I21" s="50">
        <f t="shared" si="0"/>
        <v>1.1833333333488554</v>
      </c>
      <c r="J21" s="48" t="s">
        <v>135</v>
      </c>
      <c r="K21" s="48">
        <v>0</v>
      </c>
      <c r="L21" s="48">
        <v>0</v>
      </c>
      <c r="M21" s="48">
        <v>90</v>
      </c>
      <c r="N21" s="48">
        <v>0</v>
      </c>
      <c r="O21" s="48">
        <v>0</v>
      </c>
      <c r="P21" s="48">
        <v>90</v>
      </c>
      <c r="Q21" s="48">
        <v>0</v>
      </c>
      <c r="R21" s="48">
        <v>0</v>
      </c>
      <c r="S21" s="48">
        <v>0</v>
      </c>
      <c r="T21" s="48">
        <v>90</v>
      </c>
      <c r="U21" s="48">
        <v>0</v>
      </c>
      <c r="V21" s="48">
        <v>36</v>
      </c>
      <c r="W21" s="48"/>
      <c r="X21" s="48"/>
      <c r="Y21" s="48"/>
      <c r="Z21" s="48"/>
      <c r="AA21" s="51">
        <v>1</v>
      </c>
      <c r="AB21" s="52">
        <f t="shared" si="1"/>
        <v>4.2600000000558795E-2</v>
      </c>
    </row>
    <row r="22" spans="1:28" ht="45" x14ac:dyDescent="0.3">
      <c r="A22" s="24">
        <f t="shared" si="2"/>
        <v>122</v>
      </c>
      <c r="B22" s="46" t="s">
        <v>50</v>
      </c>
      <c r="C22" s="47" t="s">
        <v>55</v>
      </c>
      <c r="D22" s="48" t="s">
        <v>131</v>
      </c>
      <c r="E22" s="24">
        <v>0.38</v>
      </c>
      <c r="F22" s="49">
        <v>44622.402083333334</v>
      </c>
      <c r="G22" s="49">
        <v>44622.694444444445</v>
      </c>
      <c r="H22" s="24" t="s">
        <v>54</v>
      </c>
      <c r="I22" s="50">
        <f t="shared" si="0"/>
        <v>7.0166666666627862</v>
      </c>
      <c r="J22" s="48" t="s">
        <v>136</v>
      </c>
      <c r="K22" s="48">
        <v>0</v>
      </c>
      <c r="L22" s="48">
        <v>0</v>
      </c>
      <c r="M22" s="48">
        <v>61</v>
      </c>
      <c r="N22" s="48">
        <v>0</v>
      </c>
      <c r="O22" s="48">
        <v>0</v>
      </c>
      <c r="P22" s="48">
        <v>61</v>
      </c>
      <c r="Q22" s="48">
        <v>0</v>
      </c>
      <c r="R22" s="48">
        <v>0</v>
      </c>
      <c r="S22" s="48">
        <v>0</v>
      </c>
      <c r="T22" s="48">
        <v>61</v>
      </c>
      <c r="U22" s="48">
        <v>0</v>
      </c>
      <c r="V22" s="48">
        <v>63</v>
      </c>
      <c r="W22" s="48"/>
      <c r="X22" s="48"/>
      <c r="Y22" s="48"/>
      <c r="Z22" s="48"/>
      <c r="AA22" s="51">
        <v>1</v>
      </c>
      <c r="AB22" s="52">
        <f t="shared" si="1"/>
        <v>0.44204999999975553</v>
      </c>
    </row>
    <row r="23" spans="1:28" ht="45" x14ac:dyDescent="0.3">
      <c r="A23" s="24">
        <f t="shared" si="2"/>
        <v>123</v>
      </c>
      <c r="B23" s="46" t="s">
        <v>50</v>
      </c>
      <c r="C23" s="47" t="s">
        <v>55</v>
      </c>
      <c r="D23" s="48" t="s">
        <v>137</v>
      </c>
      <c r="E23" s="24">
        <v>0.38</v>
      </c>
      <c r="F23" s="49">
        <v>44622.590277777781</v>
      </c>
      <c r="G23" s="49">
        <v>44622.666666666664</v>
      </c>
      <c r="H23" s="24" t="s">
        <v>54</v>
      </c>
      <c r="I23" s="50">
        <f t="shared" si="0"/>
        <v>1.8333333331975155</v>
      </c>
      <c r="J23" s="48" t="s">
        <v>138</v>
      </c>
      <c r="K23" s="48">
        <v>0</v>
      </c>
      <c r="L23" s="48">
        <v>0</v>
      </c>
      <c r="M23" s="48">
        <v>42</v>
      </c>
      <c r="N23" s="48">
        <v>0</v>
      </c>
      <c r="O23" s="48">
        <v>0</v>
      </c>
      <c r="P23" s="48">
        <v>42</v>
      </c>
      <c r="Q23" s="48">
        <v>0</v>
      </c>
      <c r="R23" s="48">
        <v>0</v>
      </c>
      <c r="S23" s="48">
        <v>0</v>
      </c>
      <c r="T23" s="48">
        <v>42</v>
      </c>
      <c r="U23" s="48">
        <v>0</v>
      </c>
      <c r="V23" s="48">
        <v>13</v>
      </c>
      <c r="W23" s="48"/>
      <c r="X23" s="48"/>
      <c r="Y23" s="48"/>
      <c r="Z23" s="48"/>
      <c r="AA23" s="51">
        <v>1</v>
      </c>
      <c r="AB23" s="52">
        <f t="shared" si="1"/>
        <v>2.3833333331567702E-2</v>
      </c>
    </row>
    <row r="24" spans="1:28" ht="45" x14ac:dyDescent="0.3">
      <c r="A24" s="24">
        <f t="shared" si="2"/>
        <v>124</v>
      </c>
      <c r="B24" s="46" t="s">
        <v>50</v>
      </c>
      <c r="C24" s="58" t="s">
        <v>55</v>
      </c>
      <c r="D24" s="59" t="s">
        <v>139</v>
      </c>
      <c r="E24" s="60" t="s">
        <v>53</v>
      </c>
      <c r="F24" s="61">
        <v>44622.583333333336</v>
      </c>
      <c r="G24" s="61">
        <v>44622.666666666664</v>
      </c>
      <c r="H24" s="60" t="s">
        <v>54</v>
      </c>
      <c r="I24" s="62">
        <f t="shared" ref="I24:I26" si="3">(ABS(F24-G24)*24)</f>
        <v>1.9999999998835847</v>
      </c>
      <c r="J24" s="59" t="s">
        <v>139</v>
      </c>
      <c r="K24" s="48">
        <v>0</v>
      </c>
      <c r="L24" s="48">
        <v>0</v>
      </c>
      <c r="M24" s="58">
        <v>12</v>
      </c>
      <c r="N24" s="58">
        <v>0</v>
      </c>
      <c r="O24" s="58">
        <v>0</v>
      </c>
      <c r="P24" s="58">
        <v>12</v>
      </c>
      <c r="Q24" s="58">
        <v>0</v>
      </c>
      <c r="R24" s="58">
        <v>0</v>
      </c>
      <c r="S24" s="58">
        <v>0</v>
      </c>
      <c r="T24" s="58">
        <f>M24</f>
        <v>12</v>
      </c>
      <c r="U24" s="48">
        <v>0</v>
      </c>
      <c r="V24" s="58">
        <v>45</v>
      </c>
      <c r="W24" s="58"/>
      <c r="X24" s="59"/>
      <c r="Y24" s="63"/>
      <c r="Z24" s="63"/>
      <c r="AA24" s="64">
        <v>1</v>
      </c>
      <c r="AB24" s="52">
        <f t="shared" si="1"/>
        <v>8.9999999994761312E-2</v>
      </c>
    </row>
    <row r="25" spans="1:28" ht="45" x14ac:dyDescent="0.3">
      <c r="A25" s="24">
        <f t="shared" si="2"/>
        <v>125</v>
      </c>
      <c r="B25" s="46" t="s">
        <v>50</v>
      </c>
      <c r="C25" s="58" t="s">
        <v>55</v>
      </c>
      <c r="D25" s="59" t="s">
        <v>140</v>
      </c>
      <c r="E25" s="60" t="s">
        <v>59</v>
      </c>
      <c r="F25" s="61">
        <v>44623.4375</v>
      </c>
      <c r="G25" s="61">
        <v>44623.5</v>
      </c>
      <c r="H25" s="60" t="s">
        <v>54</v>
      </c>
      <c r="I25" s="62">
        <f t="shared" si="3"/>
        <v>1.5</v>
      </c>
      <c r="J25" s="59" t="s">
        <v>140</v>
      </c>
      <c r="K25" s="48">
        <v>0</v>
      </c>
      <c r="L25" s="48">
        <v>0</v>
      </c>
      <c r="M25" s="58">
        <v>1</v>
      </c>
      <c r="N25" s="58">
        <v>0</v>
      </c>
      <c r="O25" s="58">
        <v>0</v>
      </c>
      <c r="P25" s="58">
        <v>1</v>
      </c>
      <c r="Q25" s="58">
        <v>0</v>
      </c>
      <c r="R25" s="58">
        <v>0</v>
      </c>
      <c r="S25" s="58">
        <v>0</v>
      </c>
      <c r="T25" s="58">
        <f t="shared" ref="T25:T26" si="4">M25</f>
        <v>1</v>
      </c>
      <c r="U25" s="48">
        <v>0</v>
      </c>
      <c r="V25" s="58">
        <v>81</v>
      </c>
      <c r="W25" s="58"/>
      <c r="X25" s="59"/>
      <c r="Y25" s="63"/>
      <c r="Z25" s="63"/>
      <c r="AA25" s="64">
        <v>1</v>
      </c>
      <c r="AB25" s="52">
        <f t="shared" si="1"/>
        <v>0.1215</v>
      </c>
    </row>
    <row r="26" spans="1:28" ht="45" x14ac:dyDescent="0.3">
      <c r="A26" s="24">
        <f t="shared" si="2"/>
        <v>126</v>
      </c>
      <c r="B26" s="46" t="s">
        <v>50</v>
      </c>
      <c r="C26" s="58" t="s">
        <v>75</v>
      </c>
      <c r="D26" s="59" t="s">
        <v>141</v>
      </c>
      <c r="E26" s="60" t="s">
        <v>53</v>
      </c>
      <c r="F26" s="61">
        <v>44623.666666666664</v>
      </c>
      <c r="G26" s="61">
        <v>44623.6875</v>
      </c>
      <c r="H26" s="60" t="s">
        <v>54</v>
      </c>
      <c r="I26" s="62">
        <f t="shared" si="3"/>
        <v>0.50000000005820766</v>
      </c>
      <c r="J26" s="59" t="s">
        <v>141</v>
      </c>
      <c r="K26" s="48">
        <v>0</v>
      </c>
      <c r="L26" s="48">
        <v>0</v>
      </c>
      <c r="M26" s="58">
        <v>11</v>
      </c>
      <c r="N26" s="58">
        <v>0</v>
      </c>
      <c r="O26" s="58">
        <v>0</v>
      </c>
      <c r="P26" s="58">
        <v>11</v>
      </c>
      <c r="Q26" s="58">
        <v>0</v>
      </c>
      <c r="R26" s="58">
        <v>0</v>
      </c>
      <c r="S26" s="58">
        <v>0</v>
      </c>
      <c r="T26" s="58">
        <f t="shared" si="4"/>
        <v>11</v>
      </c>
      <c r="U26" s="48">
        <v>0</v>
      </c>
      <c r="V26" s="58">
        <v>96</v>
      </c>
      <c r="W26" s="58"/>
      <c r="X26" s="59"/>
      <c r="Y26" s="63"/>
      <c r="Z26" s="63"/>
      <c r="AA26" s="64">
        <v>1</v>
      </c>
      <c r="AB26" s="52">
        <f t="shared" si="1"/>
        <v>4.8000000005587934E-2</v>
      </c>
    </row>
    <row r="27" spans="1:28" ht="60" x14ac:dyDescent="0.3">
      <c r="A27" s="24">
        <f t="shared" si="2"/>
        <v>127</v>
      </c>
      <c r="B27" s="46" t="s">
        <v>50</v>
      </c>
      <c r="C27" s="53" t="s">
        <v>51</v>
      </c>
      <c r="D27" s="53" t="s">
        <v>125</v>
      </c>
      <c r="E27" s="53" t="s">
        <v>59</v>
      </c>
      <c r="F27" s="54">
        <v>44623.418749999997</v>
      </c>
      <c r="G27" s="54">
        <v>44623.6875</v>
      </c>
      <c r="H27" s="53" t="s">
        <v>54</v>
      </c>
      <c r="I27" s="55">
        <f t="shared" ref="I27" si="5">(G27-F27)*24</f>
        <v>6.4500000000698492</v>
      </c>
      <c r="J27" s="53" t="s">
        <v>126</v>
      </c>
      <c r="K27" s="53">
        <v>0</v>
      </c>
      <c r="L27" s="53">
        <v>0</v>
      </c>
      <c r="M27" s="56">
        <v>132</v>
      </c>
      <c r="N27" s="56">
        <v>0</v>
      </c>
      <c r="O27" s="56">
        <v>0</v>
      </c>
      <c r="P27" s="56">
        <v>132</v>
      </c>
      <c r="Q27" s="56">
        <v>0</v>
      </c>
      <c r="R27" s="56">
        <v>0</v>
      </c>
      <c r="S27" s="56">
        <v>0</v>
      </c>
      <c r="T27" s="56">
        <v>132</v>
      </c>
      <c r="U27" s="48">
        <v>0</v>
      </c>
      <c r="V27" s="53">
        <v>124.2</v>
      </c>
      <c r="W27" s="53"/>
      <c r="X27" s="53"/>
      <c r="Y27" s="53"/>
      <c r="Z27" s="53"/>
      <c r="AA27" s="57">
        <v>1</v>
      </c>
      <c r="AB27" s="52">
        <f t="shared" si="1"/>
        <v>0.80109000000867525</v>
      </c>
    </row>
    <row r="28" spans="1:28" ht="45" x14ac:dyDescent="0.3">
      <c r="A28" s="24">
        <f t="shared" si="2"/>
        <v>128</v>
      </c>
      <c r="B28" s="46" t="s">
        <v>50</v>
      </c>
      <c r="C28" s="47" t="s">
        <v>75</v>
      </c>
      <c r="D28" s="47" t="s">
        <v>142</v>
      </c>
      <c r="E28" s="47" t="s">
        <v>69</v>
      </c>
      <c r="F28" s="47" t="s">
        <v>143</v>
      </c>
      <c r="G28" s="47" t="s">
        <v>144</v>
      </c>
      <c r="H28" s="47" t="s">
        <v>72</v>
      </c>
      <c r="I28" s="47">
        <v>0.33</v>
      </c>
      <c r="J28" s="47" t="s">
        <v>145</v>
      </c>
      <c r="K28" s="48">
        <v>0</v>
      </c>
      <c r="L28" s="48">
        <v>0</v>
      </c>
      <c r="M28" s="47">
        <v>6</v>
      </c>
      <c r="N28" s="47">
        <v>0</v>
      </c>
      <c r="O28" s="47">
        <v>0</v>
      </c>
      <c r="P28" s="47">
        <v>6</v>
      </c>
      <c r="Q28" s="47">
        <v>0</v>
      </c>
      <c r="R28" s="47">
        <v>0</v>
      </c>
      <c r="S28" s="47">
        <v>0</v>
      </c>
      <c r="T28" s="47">
        <v>6</v>
      </c>
      <c r="U28" s="48">
        <v>0</v>
      </c>
      <c r="V28" s="47">
        <v>154</v>
      </c>
      <c r="W28" s="47"/>
      <c r="X28" s="47">
        <v>12</v>
      </c>
      <c r="Y28" s="47" t="s">
        <v>113</v>
      </c>
      <c r="Z28" s="47" t="s">
        <v>114</v>
      </c>
      <c r="AA28" s="65">
        <v>1</v>
      </c>
      <c r="AB28" s="52">
        <f t="shared" si="1"/>
        <v>5.0819999999999997E-2</v>
      </c>
    </row>
    <row r="29" spans="1:28" ht="45" x14ac:dyDescent="0.3">
      <c r="A29" s="24">
        <f t="shared" si="2"/>
        <v>129</v>
      </c>
      <c r="B29" s="46" t="s">
        <v>50</v>
      </c>
      <c r="C29" s="58" t="s">
        <v>55</v>
      </c>
      <c r="D29" s="59" t="s">
        <v>146</v>
      </c>
      <c r="E29" s="60" t="s">
        <v>53</v>
      </c>
      <c r="F29" s="61">
        <v>44624.375</v>
      </c>
      <c r="G29" s="61">
        <v>44624.5</v>
      </c>
      <c r="H29" s="60" t="s">
        <v>54</v>
      </c>
      <c r="I29" s="62">
        <f t="shared" ref="I29" si="6">(ABS(F29-G29)*24)</f>
        <v>3</v>
      </c>
      <c r="J29" s="59" t="s">
        <v>146</v>
      </c>
      <c r="K29" s="48">
        <v>0</v>
      </c>
      <c r="L29" s="48">
        <v>0</v>
      </c>
      <c r="M29" s="58">
        <v>8</v>
      </c>
      <c r="N29" s="58">
        <v>0</v>
      </c>
      <c r="O29" s="58">
        <v>0</v>
      </c>
      <c r="P29" s="58">
        <v>8</v>
      </c>
      <c r="Q29" s="58">
        <v>0</v>
      </c>
      <c r="R29" s="58">
        <v>0</v>
      </c>
      <c r="S29" s="58">
        <v>0</v>
      </c>
      <c r="T29" s="58">
        <f t="shared" ref="T29" si="7">M29</f>
        <v>8</v>
      </c>
      <c r="U29" s="48">
        <v>0</v>
      </c>
      <c r="V29" s="58">
        <v>166</v>
      </c>
      <c r="W29" s="58"/>
      <c r="X29" s="59"/>
      <c r="Y29" s="63"/>
      <c r="Z29" s="63"/>
      <c r="AA29" s="64">
        <v>1</v>
      </c>
      <c r="AB29" s="52">
        <f t="shared" si="1"/>
        <v>0.498</v>
      </c>
    </row>
    <row r="30" spans="1:28" ht="60" x14ac:dyDescent="0.3">
      <c r="A30" s="24">
        <f t="shared" si="2"/>
        <v>130</v>
      </c>
      <c r="B30" s="46" t="s">
        <v>50</v>
      </c>
      <c r="C30" s="53" t="s">
        <v>51</v>
      </c>
      <c r="D30" s="53" t="s">
        <v>125</v>
      </c>
      <c r="E30" s="53" t="s">
        <v>59</v>
      </c>
      <c r="F30" s="54">
        <v>44624.432638888888</v>
      </c>
      <c r="G30" s="54">
        <v>44624.688194444447</v>
      </c>
      <c r="H30" s="53" t="s">
        <v>54</v>
      </c>
      <c r="I30" s="55">
        <f t="shared" ref="I30" si="8">(G30-F30)*24</f>
        <v>6.1333333334187046</v>
      </c>
      <c r="J30" s="53" t="s">
        <v>126</v>
      </c>
      <c r="K30" s="53">
        <v>0</v>
      </c>
      <c r="L30" s="53">
        <v>0</v>
      </c>
      <c r="M30" s="56">
        <v>132</v>
      </c>
      <c r="N30" s="56">
        <v>0</v>
      </c>
      <c r="O30" s="56">
        <v>0</v>
      </c>
      <c r="P30" s="56">
        <v>132</v>
      </c>
      <c r="Q30" s="56">
        <v>0</v>
      </c>
      <c r="R30" s="56">
        <v>0</v>
      </c>
      <c r="S30" s="56">
        <v>0</v>
      </c>
      <c r="T30" s="56">
        <v>132</v>
      </c>
      <c r="U30" s="48">
        <v>0</v>
      </c>
      <c r="V30" s="53">
        <v>124.2</v>
      </c>
      <c r="W30" s="53"/>
      <c r="X30" s="53"/>
      <c r="Y30" s="53"/>
      <c r="Z30" s="53"/>
      <c r="AA30" s="57">
        <v>1</v>
      </c>
      <c r="AB30" s="52">
        <f t="shared" si="1"/>
        <v>0.76176000001060307</v>
      </c>
    </row>
    <row r="31" spans="1:28" ht="45" x14ac:dyDescent="0.3">
      <c r="A31" s="24">
        <f t="shared" si="2"/>
        <v>131</v>
      </c>
      <c r="B31" s="46" t="s">
        <v>50</v>
      </c>
      <c r="C31" s="47" t="s">
        <v>67</v>
      </c>
      <c r="D31" s="47" t="s">
        <v>147</v>
      </c>
      <c r="E31" s="47" t="s">
        <v>69</v>
      </c>
      <c r="F31" s="47" t="s">
        <v>148</v>
      </c>
      <c r="G31" s="47" t="s">
        <v>149</v>
      </c>
      <c r="H31" s="47" t="s">
        <v>72</v>
      </c>
      <c r="I31" s="47">
        <v>0.42</v>
      </c>
      <c r="J31" s="47" t="s">
        <v>73</v>
      </c>
      <c r="K31" s="48">
        <v>0</v>
      </c>
      <c r="L31" s="48">
        <v>0</v>
      </c>
      <c r="M31" s="47">
        <v>173</v>
      </c>
      <c r="N31" s="47">
        <v>0</v>
      </c>
      <c r="O31" s="47">
        <v>0</v>
      </c>
      <c r="P31" s="47">
        <v>173</v>
      </c>
      <c r="Q31" s="47">
        <v>0</v>
      </c>
      <c r="R31" s="47">
        <v>0</v>
      </c>
      <c r="S31" s="47">
        <v>0</v>
      </c>
      <c r="T31" s="47">
        <v>173</v>
      </c>
      <c r="U31" s="48">
        <v>0</v>
      </c>
      <c r="V31" s="47">
        <v>142</v>
      </c>
      <c r="W31" s="47"/>
      <c r="X31" s="47">
        <v>13</v>
      </c>
      <c r="Y31" s="47" t="s">
        <v>113</v>
      </c>
      <c r="Z31" s="47" t="s">
        <v>114</v>
      </c>
      <c r="AA31" s="65">
        <v>1</v>
      </c>
      <c r="AB31" s="52">
        <f t="shared" si="1"/>
        <v>5.9639999999999999E-2</v>
      </c>
    </row>
    <row r="32" spans="1:28" ht="45" x14ac:dyDescent="0.3">
      <c r="A32" s="24">
        <f t="shared" si="2"/>
        <v>132</v>
      </c>
      <c r="B32" s="46" t="s">
        <v>50</v>
      </c>
      <c r="C32" s="47" t="s">
        <v>75</v>
      </c>
      <c r="D32" s="47" t="s">
        <v>150</v>
      </c>
      <c r="E32" s="47" t="s">
        <v>69</v>
      </c>
      <c r="F32" s="47" t="s">
        <v>151</v>
      </c>
      <c r="G32" s="47" t="s">
        <v>152</v>
      </c>
      <c r="H32" s="47" t="s">
        <v>72</v>
      </c>
      <c r="I32" s="47">
        <v>1.87</v>
      </c>
      <c r="J32" s="47" t="s">
        <v>73</v>
      </c>
      <c r="K32" s="48">
        <v>0</v>
      </c>
      <c r="L32" s="48">
        <v>0</v>
      </c>
      <c r="M32" s="47">
        <v>114</v>
      </c>
      <c r="N32" s="47">
        <v>0</v>
      </c>
      <c r="O32" s="47">
        <v>0</v>
      </c>
      <c r="P32" s="47">
        <v>114</v>
      </c>
      <c r="Q32" s="47">
        <v>0</v>
      </c>
      <c r="R32" s="47">
        <v>0</v>
      </c>
      <c r="S32" s="47">
        <v>1</v>
      </c>
      <c r="T32" s="47">
        <v>113</v>
      </c>
      <c r="U32" s="48">
        <v>0</v>
      </c>
      <c r="V32" s="47">
        <v>398</v>
      </c>
      <c r="W32" s="47"/>
      <c r="X32" s="47">
        <v>14</v>
      </c>
      <c r="Y32" s="47" t="s">
        <v>113</v>
      </c>
      <c r="Z32" s="47" t="s">
        <v>114</v>
      </c>
      <c r="AA32" s="65">
        <v>1</v>
      </c>
      <c r="AB32" s="52">
        <f t="shared" si="1"/>
        <v>0.74426000000000003</v>
      </c>
    </row>
    <row r="33" spans="1:28" ht="45" x14ac:dyDescent="0.3">
      <c r="A33" s="24">
        <f t="shared" si="2"/>
        <v>133</v>
      </c>
      <c r="B33" s="46" t="s">
        <v>50</v>
      </c>
      <c r="C33" s="47" t="s">
        <v>55</v>
      </c>
      <c r="D33" s="48" t="s">
        <v>153</v>
      </c>
      <c r="E33" s="47" t="s">
        <v>69</v>
      </c>
      <c r="F33" s="49">
        <v>44629.392361111109</v>
      </c>
      <c r="G33" s="49">
        <v>44629.708333333336</v>
      </c>
      <c r="H33" s="24" t="s">
        <v>54</v>
      </c>
      <c r="I33" s="50">
        <f t="shared" si="0"/>
        <v>7.5833333334303461</v>
      </c>
      <c r="J33" s="48" t="s">
        <v>154</v>
      </c>
      <c r="K33" s="48">
        <v>0</v>
      </c>
      <c r="L33" s="48">
        <v>0</v>
      </c>
      <c r="M33" s="48">
        <v>111</v>
      </c>
      <c r="N33" s="48">
        <v>0</v>
      </c>
      <c r="O33" s="48">
        <v>0</v>
      </c>
      <c r="P33" s="48">
        <v>111</v>
      </c>
      <c r="Q33" s="48">
        <v>0</v>
      </c>
      <c r="R33" s="48">
        <v>0</v>
      </c>
      <c r="S33" s="48">
        <v>0</v>
      </c>
      <c r="T33" s="48">
        <v>111</v>
      </c>
      <c r="U33" s="48">
        <v>0</v>
      </c>
      <c r="V33" s="48">
        <v>56</v>
      </c>
      <c r="W33" s="48"/>
      <c r="X33" s="48"/>
      <c r="Y33" s="48"/>
      <c r="Z33" s="48"/>
      <c r="AA33" s="51">
        <v>1</v>
      </c>
      <c r="AB33" s="52">
        <f t="shared" si="1"/>
        <v>0.4246666666720994</v>
      </c>
    </row>
    <row r="34" spans="1:28" ht="45" x14ac:dyDescent="0.3">
      <c r="A34" s="24">
        <f t="shared" si="2"/>
        <v>134</v>
      </c>
      <c r="B34" s="46" t="s">
        <v>50</v>
      </c>
      <c r="C34" s="47" t="s">
        <v>55</v>
      </c>
      <c r="D34" s="48" t="s">
        <v>155</v>
      </c>
      <c r="E34" s="24">
        <v>0.38</v>
      </c>
      <c r="F34" s="49">
        <v>44629.451388888891</v>
      </c>
      <c r="G34" s="49">
        <v>44629.666666666664</v>
      </c>
      <c r="H34" s="24" t="s">
        <v>54</v>
      </c>
      <c r="I34" s="50">
        <f t="shared" si="0"/>
        <v>5.1666666665696539</v>
      </c>
      <c r="J34" s="48" t="s">
        <v>156</v>
      </c>
      <c r="K34" s="48">
        <v>0</v>
      </c>
      <c r="L34" s="48">
        <v>0</v>
      </c>
      <c r="M34" s="48">
        <v>12</v>
      </c>
      <c r="N34" s="48">
        <v>0</v>
      </c>
      <c r="O34" s="48">
        <v>0</v>
      </c>
      <c r="P34" s="48">
        <v>12</v>
      </c>
      <c r="Q34" s="48">
        <v>0</v>
      </c>
      <c r="R34" s="48">
        <v>0</v>
      </c>
      <c r="S34" s="48">
        <v>0</v>
      </c>
      <c r="T34" s="48">
        <v>12</v>
      </c>
      <c r="U34" s="48">
        <v>0</v>
      </c>
      <c r="V34" s="48">
        <v>19</v>
      </c>
      <c r="W34" s="48"/>
      <c r="X34" s="48"/>
      <c r="Y34" s="48"/>
      <c r="Z34" s="48"/>
      <c r="AA34" s="51">
        <v>1</v>
      </c>
      <c r="AB34" s="52">
        <f t="shared" si="1"/>
        <v>9.8166666664823418E-2</v>
      </c>
    </row>
    <row r="35" spans="1:28" ht="45" x14ac:dyDescent="0.3">
      <c r="A35" s="24">
        <f t="shared" si="2"/>
        <v>135</v>
      </c>
      <c r="B35" s="46" t="s">
        <v>50</v>
      </c>
      <c r="C35" s="47" t="s">
        <v>55</v>
      </c>
      <c r="D35" s="48" t="s">
        <v>131</v>
      </c>
      <c r="E35" s="24">
        <v>0.38</v>
      </c>
      <c r="F35" s="49">
        <v>44629.393055555556</v>
      </c>
      <c r="G35" s="49">
        <v>44629.652777777781</v>
      </c>
      <c r="H35" s="24" t="s">
        <v>54</v>
      </c>
      <c r="I35" s="50">
        <f t="shared" si="0"/>
        <v>6.2333333333954215</v>
      </c>
      <c r="J35" s="48" t="s">
        <v>157</v>
      </c>
      <c r="K35" s="48">
        <v>0</v>
      </c>
      <c r="L35" s="48">
        <v>0</v>
      </c>
      <c r="M35" s="48">
        <v>52</v>
      </c>
      <c r="N35" s="48">
        <v>0</v>
      </c>
      <c r="O35" s="48">
        <v>0</v>
      </c>
      <c r="P35" s="48">
        <v>52</v>
      </c>
      <c r="Q35" s="48">
        <v>0</v>
      </c>
      <c r="R35" s="48">
        <v>0</v>
      </c>
      <c r="S35" s="48">
        <v>0</v>
      </c>
      <c r="T35" s="48">
        <v>52</v>
      </c>
      <c r="U35" s="48">
        <v>0</v>
      </c>
      <c r="V35" s="48">
        <v>86</v>
      </c>
      <c r="W35" s="48"/>
      <c r="X35" s="48"/>
      <c r="Y35" s="48"/>
      <c r="Z35" s="48"/>
      <c r="AA35" s="51">
        <v>1</v>
      </c>
      <c r="AB35" s="52">
        <f t="shared" si="1"/>
        <v>0.5360666666720062</v>
      </c>
    </row>
    <row r="36" spans="1:28" ht="45" x14ac:dyDescent="0.3">
      <c r="A36" s="24">
        <f t="shared" si="2"/>
        <v>136</v>
      </c>
      <c r="B36" s="46" t="s">
        <v>50</v>
      </c>
      <c r="C36" s="47" t="s">
        <v>55</v>
      </c>
      <c r="D36" s="48" t="s">
        <v>158</v>
      </c>
      <c r="E36" s="24">
        <v>0.38</v>
      </c>
      <c r="F36" s="49">
        <v>44629.59375</v>
      </c>
      <c r="G36" s="49">
        <v>44629.666666666664</v>
      </c>
      <c r="H36" s="24" t="s">
        <v>54</v>
      </c>
      <c r="I36" s="50">
        <f t="shared" si="0"/>
        <v>1.7499999999417923</v>
      </c>
      <c r="J36" s="48" t="s">
        <v>158</v>
      </c>
      <c r="K36" s="48">
        <v>0</v>
      </c>
      <c r="L36" s="48">
        <v>0</v>
      </c>
      <c r="M36" s="48">
        <v>2</v>
      </c>
      <c r="N36" s="48">
        <v>0</v>
      </c>
      <c r="O36" s="48">
        <v>0</v>
      </c>
      <c r="P36" s="48">
        <v>2</v>
      </c>
      <c r="Q36" s="48">
        <v>0</v>
      </c>
      <c r="R36" s="48">
        <v>0</v>
      </c>
      <c r="S36" s="48">
        <v>0</v>
      </c>
      <c r="T36" s="48">
        <v>2</v>
      </c>
      <c r="U36" s="48">
        <v>0</v>
      </c>
      <c r="V36" s="48">
        <v>22</v>
      </c>
      <c r="W36" s="48"/>
      <c r="X36" s="48"/>
      <c r="Y36" s="48"/>
      <c r="Z36" s="48"/>
      <c r="AA36" s="51">
        <v>1</v>
      </c>
      <c r="AB36" s="52">
        <f t="shared" si="1"/>
        <v>3.8499999998719434E-2</v>
      </c>
    </row>
    <row r="37" spans="1:28" ht="45" x14ac:dyDescent="0.3">
      <c r="A37" s="24">
        <f t="shared" si="2"/>
        <v>137</v>
      </c>
      <c r="B37" s="46" t="s">
        <v>50</v>
      </c>
      <c r="C37" s="47" t="s">
        <v>67</v>
      </c>
      <c r="D37" s="47" t="s">
        <v>159</v>
      </c>
      <c r="E37" s="47" t="s">
        <v>160</v>
      </c>
      <c r="F37" s="47" t="s">
        <v>161</v>
      </c>
      <c r="G37" s="47" t="s">
        <v>162</v>
      </c>
      <c r="H37" s="47" t="s">
        <v>72</v>
      </c>
      <c r="I37" s="47">
        <v>1.28</v>
      </c>
      <c r="J37" s="47" t="s">
        <v>163</v>
      </c>
      <c r="K37" s="48">
        <v>0</v>
      </c>
      <c r="L37" s="48">
        <v>0</v>
      </c>
      <c r="M37" s="47">
        <v>160</v>
      </c>
      <c r="N37" s="48">
        <v>0</v>
      </c>
      <c r="O37" s="48">
        <v>0</v>
      </c>
      <c r="P37" s="47">
        <v>160</v>
      </c>
      <c r="Q37" s="47">
        <v>0</v>
      </c>
      <c r="R37" s="47">
        <v>0</v>
      </c>
      <c r="S37" s="47">
        <v>0</v>
      </c>
      <c r="T37" s="47">
        <v>160</v>
      </c>
      <c r="U37" s="48">
        <v>0</v>
      </c>
      <c r="V37" s="47">
        <v>97</v>
      </c>
      <c r="W37" s="47"/>
      <c r="X37" s="47">
        <v>15</v>
      </c>
      <c r="Y37" s="47" t="s">
        <v>113</v>
      </c>
      <c r="Z37" s="47" t="s">
        <v>114</v>
      </c>
      <c r="AA37" s="65">
        <v>1</v>
      </c>
      <c r="AB37" s="52">
        <f t="shared" si="1"/>
        <v>0.12415999999999999</v>
      </c>
    </row>
    <row r="38" spans="1:28" ht="45" x14ac:dyDescent="0.3">
      <c r="A38" s="24">
        <f t="shared" si="2"/>
        <v>138</v>
      </c>
      <c r="B38" s="46" t="s">
        <v>50</v>
      </c>
      <c r="C38" s="53" t="s">
        <v>55</v>
      </c>
      <c r="D38" s="53" t="s">
        <v>164</v>
      </c>
      <c r="E38" s="53" t="s">
        <v>59</v>
      </c>
      <c r="F38" s="54">
        <v>44629.583333333336</v>
      </c>
      <c r="G38" s="54">
        <v>44629.604861111111</v>
      </c>
      <c r="H38" s="53" t="s">
        <v>54</v>
      </c>
      <c r="I38" s="55">
        <f t="shared" ref="I38" si="9">(G38-F38)*24</f>
        <v>0.5166666666045785</v>
      </c>
      <c r="J38" s="53" t="s">
        <v>164</v>
      </c>
      <c r="K38" s="53">
        <v>0</v>
      </c>
      <c r="L38" s="53">
        <v>0</v>
      </c>
      <c r="M38" s="56">
        <v>32</v>
      </c>
      <c r="N38" s="56">
        <v>0</v>
      </c>
      <c r="O38" s="56">
        <v>0</v>
      </c>
      <c r="P38" s="56">
        <v>32</v>
      </c>
      <c r="Q38" s="56">
        <v>0</v>
      </c>
      <c r="R38" s="56">
        <v>0</v>
      </c>
      <c r="S38" s="56">
        <v>0</v>
      </c>
      <c r="T38" s="56">
        <v>32</v>
      </c>
      <c r="U38" s="48">
        <v>0</v>
      </c>
      <c r="V38" s="53">
        <v>75.52</v>
      </c>
      <c r="W38" s="53"/>
      <c r="X38" s="53"/>
      <c r="Y38" s="53"/>
      <c r="Z38" s="53"/>
      <c r="AA38" s="57">
        <v>1</v>
      </c>
      <c r="AB38" s="52">
        <f t="shared" si="1"/>
        <v>3.9018666661977772E-2</v>
      </c>
    </row>
    <row r="39" spans="1:28" ht="45" x14ac:dyDescent="0.3">
      <c r="A39" s="24">
        <f t="shared" si="2"/>
        <v>139</v>
      </c>
      <c r="B39" s="46" t="s">
        <v>50</v>
      </c>
      <c r="C39" s="58" t="s">
        <v>55</v>
      </c>
      <c r="D39" s="59" t="s">
        <v>165</v>
      </c>
      <c r="E39" s="60" t="s">
        <v>53</v>
      </c>
      <c r="F39" s="61">
        <v>44630.395833333336</v>
      </c>
      <c r="G39" s="61">
        <v>44630.458333333336</v>
      </c>
      <c r="H39" s="60" t="s">
        <v>54</v>
      </c>
      <c r="I39" s="62">
        <f t="shared" ref="I39:I40" si="10">(ABS(F39-G39)*24)</f>
        <v>1.5</v>
      </c>
      <c r="J39" s="59" t="s">
        <v>165</v>
      </c>
      <c r="K39" s="48">
        <v>0</v>
      </c>
      <c r="L39" s="48">
        <v>0</v>
      </c>
      <c r="M39" s="58">
        <v>35</v>
      </c>
      <c r="N39" s="48">
        <v>0</v>
      </c>
      <c r="O39" s="48">
        <v>0</v>
      </c>
      <c r="P39" s="58">
        <v>35</v>
      </c>
      <c r="Q39" s="58">
        <v>0</v>
      </c>
      <c r="R39" s="58">
        <v>0</v>
      </c>
      <c r="S39" s="58">
        <v>0</v>
      </c>
      <c r="T39" s="58">
        <f t="shared" ref="T39:T40" si="11">M39</f>
        <v>35</v>
      </c>
      <c r="U39" s="48">
        <v>0</v>
      </c>
      <c r="V39" s="58">
        <v>51</v>
      </c>
      <c r="W39" s="58"/>
      <c r="X39" s="59"/>
      <c r="Y39" s="63"/>
      <c r="Z39" s="63"/>
      <c r="AA39" s="64">
        <v>1</v>
      </c>
      <c r="AB39" s="52">
        <f t="shared" si="1"/>
        <v>7.6499999999999999E-2</v>
      </c>
    </row>
    <row r="40" spans="1:28" ht="45" x14ac:dyDescent="0.3">
      <c r="A40" s="24">
        <f t="shared" si="2"/>
        <v>140</v>
      </c>
      <c r="B40" s="46" t="s">
        <v>50</v>
      </c>
      <c r="C40" s="58" t="s">
        <v>55</v>
      </c>
      <c r="D40" s="59" t="s">
        <v>166</v>
      </c>
      <c r="E40" s="60" t="s">
        <v>53</v>
      </c>
      <c r="F40" s="61">
        <v>44630.5625</v>
      </c>
      <c r="G40" s="61">
        <v>44630.625</v>
      </c>
      <c r="H40" s="60" t="s">
        <v>54</v>
      </c>
      <c r="I40" s="62">
        <f t="shared" si="10"/>
        <v>1.5</v>
      </c>
      <c r="J40" s="59" t="s">
        <v>166</v>
      </c>
      <c r="K40" s="48">
        <v>0</v>
      </c>
      <c r="L40" s="48">
        <v>0</v>
      </c>
      <c r="M40" s="58">
        <v>12</v>
      </c>
      <c r="N40" s="48">
        <v>0</v>
      </c>
      <c r="O40" s="48">
        <v>0</v>
      </c>
      <c r="P40" s="58">
        <v>12</v>
      </c>
      <c r="Q40" s="58">
        <v>0</v>
      </c>
      <c r="R40" s="58">
        <v>0</v>
      </c>
      <c r="S40" s="58">
        <v>0</v>
      </c>
      <c r="T40" s="58">
        <f t="shared" si="11"/>
        <v>12</v>
      </c>
      <c r="U40" s="48">
        <v>0</v>
      </c>
      <c r="V40" s="58">
        <v>34</v>
      </c>
      <c r="W40" s="58"/>
      <c r="X40" s="59"/>
      <c r="Y40" s="63"/>
      <c r="Z40" s="63"/>
      <c r="AA40" s="64">
        <v>1</v>
      </c>
      <c r="AB40" s="52">
        <f t="shared" si="1"/>
        <v>5.0999999999999997E-2</v>
      </c>
    </row>
    <row r="41" spans="1:28" ht="45" x14ac:dyDescent="0.3">
      <c r="A41" s="24">
        <f t="shared" si="2"/>
        <v>141</v>
      </c>
      <c r="B41" s="46" t="s">
        <v>50</v>
      </c>
      <c r="C41" s="47" t="s">
        <v>55</v>
      </c>
      <c r="D41" s="47" t="s">
        <v>167</v>
      </c>
      <c r="E41" s="47" t="s">
        <v>69</v>
      </c>
      <c r="F41" s="47" t="s">
        <v>168</v>
      </c>
      <c r="G41" s="47" t="s">
        <v>169</v>
      </c>
      <c r="H41" s="47" t="s">
        <v>72</v>
      </c>
      <c r="I41" s="47">
        <v>0.67</v>
      </c>
      <c r="J41" s="47" t="s">
        <v>170</v>
      </c>
      <c r="K41" s="48">
        <v>0</v>
      </c>
      <c r="L41" s="48">
        <v>0</v>
      </c>
      <c r="M41" s="47">
        <v>124</v>
      </c>
      <c r="N41" s="48">
        <v>0</v>
      </c>
      <c r="O41" s="48">
        <v>0</v>
      </c>
      <c r="P41" s="47">
        <v>124</v>
      </c>
      <c r="Q41" s="47">
        <v>0</v>
      </c>
      <c r="R41" s="47">
        <v>0</v>
      </c>
      <c r="S41" s="47">
        <v>4</v>
      </c>
      <c r="T41" s="47">
        <v>120</v>
      </c>
      <c r="U41" s="48">
        <v>0</v>
      </c>
      <c r="V41" s="47">
        <v>82</v>
      </c>
      <c r="W41" s="47"/>
      <c r="X41" s="47">
        <v>16</v>
      </c>
      <c r="Y41" s="66" t="s">
        <v>171</v>
      </c>
      <c r="Z41" s="47"/>
      <c r="AA41" s="65">
        <v>1</v>
      </c>
      <c r="AB41" s="52">
        <f t="shared" si="1"/>
        <v>5.4940000000000003E-2</v>
      </c>
    </row>
    <row r="42" spans="1:28" ht="45" x14ac:dyDescent="0.3">
      <c r="A42" s="24">
        <f t="shared" si="2"/>
        <v>142</v>
      </c>
      <c r="B42" s="46" t="s">
        <v>50</v>
      </c>
      <c r="C42" s="47" t="s">
        <v>55</v>
      </c>
      <c r="D42" s="48" t="s">
        <v>131</v>
      </c>
      <c r="E42" s="24">
        <v>0.38</v>
      </c>
      <c r="F42" s="49">
        <v>44630.384722222225</v>
      </c>
      <c r="G42" s="49">
        <v>44630.479166666664</v>
      </c>
      <c r="H42" s="24" t="s">
        <v>54</v>
      </c>
      <c r="I42" s="50">
        <f t="shared" si="0"/>
        <v>2.2666666665463708</v>
      </c>
      <c r="J42" s="48" t="s">
        <v>172</v>
      </c>
      <c r="K42" s="48">
        <v>0</v>
      </c>
      <c r="L42" s="48">
        <v>0</v>
      </c>
      <c r="M42" s="48">
        <v>28</v>
      </c>
      <c r="N42" s="48">
        <v>0</v>
      </c>
      <c r="O42" s="48">
        <v>0</v>
      </c>
      <c r="P42" s="48">
        <v>28</v>
      </c>
      <c r="Q42" s="48">
        <v>0</v>
      </c>
      <c r="R42" s="48">
        <v>0</v>
      </c>
      <c r="S42" s="48">
        <v>0</v>
      </c>
      <c r="T42" s="48">
        <v>28</v>
      </c>
      <c r="U42" s="48">
        <v>0</v>
      </c>
      <c r="V42" s="48">
        <v>35</v>
      </c>
      <c r="W42" s="48"/>
      <c r="X42" s="48"/>
      <c r="Y42" s="48"/>
      <c r="Z42" s="48"/>
      <c r="AA42" s="51">
        <v>1</v>
      </c>
      <c r="AB42" s="52">
        <f t="shared" si="1"/>
        <v>7.9333333329122985E-2</v>
      </c>
    </row>
    <row r="43" spans="1:28" ht="45" x14ac:dyDescent="0.3">
      <c r="A43" s="24">
        <f t="shared" si="2"/>
        <v>143</v>
      </c>
      <c r="B43" s="46" t="s">
        <v>50</v>
      </c>
      <c r="C43" s="47" t="s">
        <v>55</v>
      </c>
      <c r="D43" s="48" t="s">
        <v>173</v>
      </c>
      <c r="E43" s="24">
        <v>0.38</v>
      </c>
      <c r="F43" s="67">
        <v>44630.385416666664</v>
      </c>
      <c r="G43" s="49">
        <v>44630.708333333336</v>
      </c>
      <c r="H43" s="24" t="s">
        <v>54</v>
      </c>
      <c r="I43" s="50">
        <f t="shared" si="0"/>
        <v>7.7500000001164153</v>
      </c>
      <c r="J43" s="48" t="s">
        <v>173</v>
      </c>
      <c r="K43" s="48">
        <v>0</v>
      </c>
      <c r="L43" s="48">
        <v>0</v>
      </c>
      <c r="M43" s="48">
        <v>215</v>
      </c>
      <c r="N43" s="48">
        <v>0</v>
      </c>
      <c r="O43" s="48">
        <v>0</v>
      </c>
      <c r="P43" s="48">
        <v>215</v>
      </c>
      <c r="Q43" s="48">
        <v>0</v>
      </c>
      <c r="R43" s="48">
        <v>0</v>
      </c>
      <c r="S43" s="48">
        <v>0</v>
      </c>
      <c r="T43" s="48">
        <v>215</v>
      </c>
      <c r="U43" s="48">
        <v>0</v>
      </c>
      <c r="V43" s="48">
        <v>232</v>
      </c>
      <c r="W43" s="48"/>
      <c r="X43" s="48"/>
      <c r="Y43" s="48"/>
      <c r="Z43" s="48"/>
      <c r="AA43" s="51">
        <v>1</v>
      </c>
      <c r="AB43" s="52">
        <f t="shared" si="1"/>
        <v>1.7980000000270084</v>
      </c>
    </row>
    <row r="44" spans="1:28" ht="45" x14ac:dyDescent="0.3">
      <c r="A44" s="24">
        <f t="shared" si="2"/>
        <v>144</v>
      </c>
      <c r="B44" s="46" t="s">
        <v>50</v>
      </c>
      <c r="C44" s="47" t="s">
        <v>55</v>
      </c>
      <c r="D44" s="48" t="s">
        <v>155</v>
      </c>
      <c r="E44" s="24">
        <v>0.38</v>
      </c>
      <c r="F44" s="67">
        <v>44630.39166666667</v>
      </c>
      <c r="G44" s="49">
        <v>44630.673611111109</v>
      </c>
      <c r="H44" s="24" t="s">
        <v>54</v>
      </c>
      <c r="I44" s="50">
        <f t="shared" si="0"/>
        <v>6.7666666665463708</v>
      </c>
      <c r="J44" s="48" t="s">
        <v>174</v>
      </c>
      <c r="K44" s="48">
        <v>0</v>
      </c>
      <c r="L44" s="48">
        <v>0</v>
      </c>
      <c r="M44" s="48">
        <v>13</v>
      </c>
      <c r="N44" s="48">
        <v>0</v>
      </c>
      <c r="O44" s="48">
        <v>0</v>
      </c>
      <c r="P44" s="48">
        <v>13</v>
      </c>
      <c r="Q44" s="48">
        <v>0</v>
      </c>
      <c r="R44" s="48">
        <v>0</v>
      </c>
      <c r="S44" s="48">
        <v>0</v>
      </c>
      <c r="T44" s="48">
        <v>13</v>
      </c>
      <c r="U44" s="48">
        <v>0</v>
      </c>
      <c r="V44" s="48">
        <v>21</v>
      </c>
      <c r="W44" s="48"/>
      <c r="X44" s="48"/>
      <c r="Y44" s="48"/>
      <c r="Z44" s="48"/>
      <c r="AA44" s="51">
        <v>1</v>
      </c>
      <c r="AB44" s="52">
        <f t="shared" si="1"/>
        <v>0.14209999999747377</v>
      </c>
    </row>
    <row r="45" spans="1:28" ht="45" x14ac:dyDescent="0.3">
      <c r="A45" s="24">
        <f t="shared" si="2"/>
        <v>145</v>
      </c>
      <c r="B45" s="46" t="s">
        <v>50</v>
      </c>
      <c r="C45" s="47" t="s">
        <v>55</v>
      </c>
      <c r="D45" s="48" t="s">
        <v>175</v>
      </c>
      <c r="E45" s="24">
        <v>0.38</v>
      </c>
      <c r="F45" s="49">
        <v>44630.384722222225</v>
      </c>
      <c r="G45" s="67">
        <v>44630.479166666664</v>
      </c>
      <c r="H45" s="24" t="s">
        <v>54</v>
      </c>
      <c r="I45" s="50">
        <f t="shared" si="0"/>
        <v>2.2666666665463708</v>
      </c>
      <c r="J45" s="48" t="s">
        <v>176</v>
      </c>
      <c r="K45" s="48">
        <v>0</v>
      </c>
      <c r="L45" s="48">
        <v>0</v>
      </c>
      <c r="M45" s="48">
        <v>28</v>
      </c>
      <c r="N45" s="48">
        <v>0</v>
      </c>
      <c r="O45" s="48">
        <v>0</v>
      </c>
      <c r="P45" s="48">
        <v>28</v>
      </c>
      <c r="Q45" s="48">
        <v>0</v>
      </c>
      <c r="R45" s="48">
        <v>0</v>
      </c>
      <c r="S45" s="48">
        <v>0</v>
      </c>
      <c r="T45" s="48">
        <v>28</v>
      </c>
      <c r="U45" s="48">
        <v>0</v>
      </c>
      <c r="V45" s="48">
        <v>35</v>
      </c>
      <c r="W45" s="48"/>
      <c r="X45" s="48"/>
      <c r="Y45" s="48"/>
      <c r="Z45" s="48"/>
      <c r="AA45" s="51">
        <v>1</v>
      </c>
      <c r="AB45" s="52">
        <f t="shared" si="1"/>
        <v>7.9333333329122985E-2</v>
      </c>
    </row>
    <row r="46" spans="1:28" ht="45" x14ac:dyDescent="0.3">
      <c r="A46" s="24">
        <f t="shared" si="2"/>
        <v>146</v>
      </c>
      <c r="B46" s="46" t="s">
        <v>50</v>
      </c>
      <c r="C46" s="47" t="s">
        <v>55</v>
      </c>
      <c r="D46" s="48" t="s">
        <v>131</v>
      </c>
      <c r="E46" s="24">
        <v>0.38</v>
      </c>
      <c r="F46" s="49">
        <v>44630.566666666666</v>
      </c>
      <c r="G46" s="49">
        <v>44630.6875</v>
      </c>
      <c r="H46" s="24" t="s">
        <v>54</v>
      </c>
      <c r="I46" s="50">
        <f t="shared" si="0"/>
        <v>2.9000000000232831</v>
      </c>
      <c r="J46" s="48" t="s">
        <v>177</v>
      </c>
      <c r="K46" s="48">
        <v>0</v>
      </c>
      <c r="L46" s="48">
        <v>0</v>
      </c>
      <c r="M46" s="48">
        <v>24</v>
      </c>
      <c r="N46" s="48">
        <v>0</v>
      </c>
      <c r="O46" s="48">
        <v>0</v>
      </c>
      <c r="P46" s="48">
        <v>24</v>
      </c>
      <c r="Q46" s="48">
        <v>0</v>
      </c>
      <c r="R46" s="48">
        <v>0</v>
      </c>
      <c r="S46" s="48">
        <v>0</v>
      </c>
      <c r="T46" s="48">
        <v>24</v>
      </c>
      <c r="U46" s="48">
        <v>0</v>
      </c>
      <c r="V46" s="48">
        <v>51</v>
      </c>
      <c r="W46" s="48"/>
      <c r="X46" s="48"/>
      <c r="Y46" s="48"/>
      <c r="Z46" s="48"/>
      <c r="AA46" s="51">
        <v>1</v>
      </c>
      <c r="AB46" s="52">
        <f t="shared" si="1"/>
        <v>0.14790000000118744</v>
      </c>
    </row>
    <row r="47" spans="1:28" ht="45" x14ac:dyDescent="0.3">
      <c r="A47" s="24">
        <f t="shared" si="2"/>
        <v>147</v>
      </c>
      <c r="B47" s="46" t="s">
        <v>50</v>
      </c>
      <c r="C47" s="47" t="s">
        <v>55</v>
      </c>
      <c r="D47" s="48" t="s">
        <v>178</v>
      </c>
      <c r="E47" s="24">
        <v>0.38</v>
      </c>
      <c r="F47" s="49">
        <v>44630.614583333336</v>
      </c>
      <c r="G47" s="49">
        <v>44630.673611111109</v>
      </c>
      <c r="H47" s="24" t="s">
        <v>54</v>
      </c>
      <c r="I47" s="50">
        <f t="shared" si="0"/>
        <v>1.4166666665696539</v>
      </c>
      <c r="J47" s="48" t="s">
        <v>178</v>
      </c>
      <c r="K47" s="48">
        <v>0</v>
      </c>
      <c r="L47" s="48">
        <v>0</v>
      </c>
      <c r="M47" s="48">
        <v>20</v>
      </c>
      <c r="N47" s="48">
        <v>0</v>
      </c>
      <c r="O47" s="48">
        <v>0</v>
      </c>
      <c r="P47" s="48">
        <v>20</v>
      </c>
      <c r="Q47" s="48">
        <v>0</v>
      </c>
      <c r="R47" s="48">
        <v>0</v>
      </c>
      <c r="S47" s="48">
        <v>0</v>
      </c>
      <c r="T47" s="48">
        <v>20</v>
      </c>
      <c r="U47" s="48">
        <v>0</v>
      </c>
      <c r="V47" s="48">
        <v>116</v>
      </c>
      <c r="W47" s="48"/>
      <c r="X47" s="48"/>
      <c r="Y47" s="48"/>
      <c r="Z47" s="48"/>
      <c r="AA47" s="51">
        <v>1</v>
      </c>
      <c r="AB47" s="52">
        <f t="shared" si="1"/>
        <v>0.16433333332207986</v>
      </c>
    </row>
    <row r="48" spans="1:28" ht="45" x14ac:dyDescent="0.3">
      <c r="A48" s="24">
        <f t="shared" si="2"/>
        <v>148</v>
      </c>
      <c r="B48" s="46" t="s">
        <v>50</v>
      </c>
      <c r="C48" s="47" t="s">
        <v>55</v>
      </c>
      <c r="D48" s="48" t="s">
        <v>155</v>
      </c>
      <c r="E48" s="24">
        <v>0.38</v>
      </c>
      <c r="F48" s="67">
        <v>44630.39166666667</v>
      </c>
      <c r="G48" s="49">
        <v>44630.673611111109</v>
      </c>
      <c r="H48" s="24" t="s">
        <v>54</v>
      </c>
      <c r="I48" s="50">
        <f t="shared" si="0"/>
        <v>6.7666666665463708</v>
      </c>
      <c r="J48" s="48" t="s">
        <v>179</v>
      </c>
      <c r="K48" s="48">
        <v>0</v>
      </c>
      <c r="L48" s="48">
        <v>0</v>
      </c>
      <c r="M48" s="48">
        <v>25</v>
      </c>
      <c r="N48" s="48">
        <v>0</v>
      </c>
      <c r="O48" s="48">
        <v>0</v>
      </c>
      <c r="P48" s="48">
        <v>25</v>
      </c>
      <c r="Q48" s="48">
        <v>0</v>
      </c>
      <c r="R48" s="48">
        <v>0</v>
      </c>
      <c r="S48" s="48">
        <v>0</v>
      </c>
      <c r="T48" s="48">
        <v>25</v>
      </c>
      <c r="U48" s="48">
        <v>0</v>
      </c>
      <c r="V48" s="48">
        <v>41</v>
      </c>
      <c r="W48" s="48"/>
      <c r="X48" s="48"/>
      <c r="Y48" s="48"/>
      <c r="Z48" s="48"/>
      <c r="AA48" s="51">
        <v>1</v>
      </c>
      <c r="AB48" s="52">
        <f t="shared" si="1"/>
        <v>0.2774333333284012</v>
      </c>
    </row>
    <row r="49" spans="1:28" ht="45" x14ac:dyDescent="0.3">
      <c r="A49" s="24">
        <f t="shared" si="2"/>
        <v>149</v>
      </c>
      <c r="B49" s="46" t="s">
        <v>50</v>
      </c>
      <c r="C49" s="47" t="s">
        <v>55</v>
      </c>
      <c r="D49" s="48" t="s">
        <v>131</v>
      </c>
      <c r="E49" s="24">
        <v>0.38</v>
      </c>
      <c r="F49" s="67">
        <v>44630.566666666666</v>
      </c>
      <c r="G49" s="67">
        <v>44630.6875</v>
      </c>
      <c r="H49" s="24" t="s">
        <v>54</v>
      </c>
      <c r="I49" s="50">
        <f t="shared" si="0"/>
        <v>2.9000000000232831</v>
      </c>
      <c r="J49" s="48" t="s">
        <v>177</v>
      </c>
      <c r="K49" s="48">
        <v>0</v>
      </c>
      <c r="L49" s="48">
        <v>0</v>
      </c>
      <c r="M49" s="48">
        <v>24</v>
      </c>
      <c r="N49" s="48">
        <v>0</v>
      </c>
      <c r="O49" s="48">
        <v>0</v>
      </c>
      <c r="P49" s="48">
        <v>24</v>
      </c>
      <c r="Q49" s="48">
        <v>0</v>
      </c>
      <c r="R49" s="48">
        <v>0</v>
      </c>
      <c r="S49" s="48">
        <v>0</v>
      </c>
      <c r="T49" s="48">
        <v>24</v>
      </c>
      <c r="U49" s="48">
        <v>0</v>
      </c>
      <c r="V49" s="48">
        <v>51</v>
      </c>
      <c r="W49" s="48"/>
      <c r="X49" s="48"/>
      <c r="Y49" s="48"/>
      <c r="Z49" s="48"/>
      <c r="AA49" s="51">
        <v>1</v>
      </c>
      <c r="AB49" s="52">
        <f t="shared" si="1"/>
        <v>0.14790000000118744</v>
      </c>
    </row>
    <row r="50" spans="1:28" ht="45" x14ac:dyDescent="0.3">
      <c r="A50" s="24">
        <f t="shared" si="2"/>
        <v>150</v>
      </c>
      <c r="B50" s="46" t="s">
        <v>50</v>
      </c>
      <c r="C50" s="58" t="s">
        <v>75</v>
      </c>
      <c r="D50" s="59" t="s">
        <v>180</v>
      </c>
      <c r="E50" s="60" t="s">
        <v>53</v>
      </c>
      <c r="F50" s="61">
        <v>44631.375</v>
      </c>
      <c r="G50" s="61">
        <v>44631.520833333336</v>
      </c>
      <c r="H50" s="60" t="s">
        <v>54</v>
      </c>
      <c r="I50" s="62">
        <f t="shared" ref="I50" si="12">(ABS(F50-G50)*24)</f>
        <v>3.5000000000582077</v>
      </c>
      <c r="J50" s="59" t="s">
        <v>181</v>
      </c>
      <c r="K50" s="48">
        <v>0</v>
      </c>
      <c r="L50" s="48">
        <v>0</v>
      </c>
      <c r="M50" s="58">
        <v>14</v>
      </c>
      <c r="N50" s="48">
        <v>0</v>
      </c>
      <c r="O50" s="48">
        <v>0</v>
      </c>
      <c r="P50" s="58">
        <v>14</v>
      </c>
      <c r="Q50" s="58">
        <v>0</v>
      </c>
      <c r="R50" s="58">
        <v>0</v>
      </c>
      <c r="S50" s="58">
        <v>0</v>
      </c>
      <c r="T50" s="58">
        <f t="shared" ref="T50" si="13">M50</f>
        <v>14</v>
      </c>
      <c r="U50" s="48">
        <v>0</v>
      </c>
      <c r="V50" s="58">
        <v>126</v>
      </c>
      <c r="W50" s="58"/>
      <c r="X50" s="59"/>
      <c r="Y50" s="63"/>
      <c r="Z50" s="63"/>
      <c r="AA50" s="64">
        <v>1</v>
      </c>
      <c r="AB50" s="52">
        <f t="shared" si="1"/>
        <v>0.44100000000733419</v>
      </c>
    </row>
    <row r="51" spans="1:28" ht="45" x14ac:dyDescent="0.3">
      <c r="A51" s="24">
        <f t="shared" si="2"/>
        <v>151</v>
      </c>
      <c r="B51" s="46" t="s">
        <v>50</v>
      </c>
      <c r="C51" s="47" t="s">
        <v>55</v>
      </c>
      <c r="D51" s="48" t="s">
        <v>182</v>
      </c>
      <c r="E51" s="24">
        <v>0.38</v>
      </c>
      <c r="F51" s="67">
        <v>44631.602777777778</v>
      </c>
      <c r="G51" s="49">
        <v>44631.677083333336</v>
      </c>
      <c r="H51" s="24" t="s">
        <v>54</v>
      </c>
      <c r="I51" s="50">
        <f t="shared" si="0"/>
        <v>1.78333333338378</v>
      </c>
      <c r="J51" s="48" t="s">
        <v>183</v>
      </c>
      <c r="K51" s="48">
        <v>0</v>
      </c>
      <c r="L51" s="48">
        <v>0</v>
      </c>
      <c r="M51" s="48">
        <v>22</v>
      </c>
      <c r="N51" s="48">
        <v>0</v>
      </c>
      <c r="O51" s="48">
        <v>0</v>
      </c>
      <c r="P51" s="48">
        <v>22</v>
      </c>
      <c r="Q51" s="58">
        <v>0</v>
      </c>
      <c r="R51" s="58">
        <v>0</v>
      </c>
      <c r="S51" s="58">
        <v>0</v>
      </c>
      <c r="T51" s="48">
        <v>22</v>
      </c>
      <c r="U51" s="48">
        <v>0</v>
      </c>
      <c r="V51" s="48">
        <v>70</v>
      </c>
      <c r="W51" s="48"/>
      <c r="X51" s="48"/>
      <c r="Y51" s="48"/>
      <c r="Z51" s="48"/>
      <c r="AA51" s="51">
        <v>1</v>
      </c>
      <c r="AB51" s="52">
        <f t="shared" si="1"/>
        <v>0.1248333333368646</v>
      </c>
    </row>
    <row r="52" spans="1:28" ht="45" x14ac:dyDescent="0.3">
      <c r="A52" s="24">
        <f t="shared" si="2"/>
        <v>152</v>
      </c>
      <c r="B52" s="46" t="s">
        <v>50</v>
      </c>
      <c r="C52" s="53" t="s">
        <v>55</v>
      </c>
      <c r="D52" s="53" t="s">
        <v>112</v>
      </c>
      <c r="E52" s="53">
        <v>0.38</v>
      </c>
      <c r="F52" s="54">
        <v>44631.393750000003</v>
      </c>
      <c r="G52" s="54">
        <v>44631.640277777777</v>
      </c>
      <c r="H52" s="53" t="s">
        <v>54</v>
      </c>
      <c r="I52" s="55">
        <f t="shared" si="0"/>
        <v>5.9166666665696539</v>
      </c>
      <c r="J52" s="53" t="s">
        <v>112</v>
      </c>
      <c r="K52" s="53">
        <v>0</v>
      </c>
      <c r="L52" s="53">
        <v>0</v>
      </c>
      <c r="M52" s="56">
        <v>23</v>
      </c>
      <c r="N52" s="56">
        <v>0</v>
      </c>
      <c r="O52" s="56">
        <v>0</v>
      </c>
      <c r="P52" s="56">
        <v>23</v>
      </c>
      <c r="Q52" s="56">
        <v>0</v>
      </c>
      <c r="R52" s="56">
        <v>0</v>
      </c>
      <c r="S52" s="56">
        <v>0</v>
      </c>
      <c r="T52" s="56">
        <v>23</v>
      </c>
      <c r="U52" s="48">
        <v>0</v>
      </c>
      <c r="V52" s="53">
        <v>10.24</v>
      </c>
      <c r="W52" s="53"/>
      <c r="X52" s="53"/>
      <c r="Y52" s="53"/>
      <c r="Z52" s="53"/>
      <c r="AA52" s="57">
        <v>1</v>
      </c>
      <c r="AB52" s="52">
        <f t="shared" si="1"/>
        <v>6.0586666665673257E-2</v>
      </c>
    </row>
    <row r="53" spans="1:28" ht="45" x14ac:dyDescent="0.3">
      <c r="A53" s="24">
        <f t="shared" si="2"/>
        <v>153</v>
      </c>
      <c r="B53" s="46" t="s">
        <v>50</v>
      </c>
      <c r="C53" s="53" t="s">
        <v>55</v>
      </c>
      <c r="D53" s="53" t="s">
        <v>184</v>
      </c>
      <c r="E53" s="53" t="s">
        <v>59</v>
      </c>
      <c r="F53" s="54">
        <v>44631.419444444444</v>
      </c>
      <c r="G53" s="54">
        <v>44631.501388888886</v>
      </c>
      <c r="H53" s="53" t="s">
        <v>54</v>
      </c>
      <c r="I53" s="55">
        <f t="shared" si="0"/>
        <v>1.96666666661622</v>
      </c>
      <c r="J53" s="53" t="s">
        <v>184</v>
      </c>
      <c r="K53" s="68">
        <v>0</v>
      </c>
      <c r="L53" s="68">
        <v>0</v>
      </c>
      <c r="M53" s="68">
        <v>42</v>
      </c>
      <c r="N53" s="68">
        <v>0</v>
      </c>
      <c r="O53" s="68">
        <v>0</v>
      </c>
      <c r="P53" s="68">
        <v>42</v>
      </c>
      <c r="Q53" s="68">
        <v>0</v>
      </c>
      <c r="R53" s="68">
        <v>0</v>
      </c>
      <c r="S53" s="68">
        <v>0</v>
      </c>
      <c r="T53" s="68">
        <v>42</v>
      </c>
      <c r="U53" s="48">
        <v>0</v>
      </c>
      <c r="V53" s="68">
        <v>30.72</v>
      </c>
      <c r="W53" s="53"/>
      <c r="X53" s="53"/>
      <c r="Y53" s="53"/>
      <c r="Z53" s="53"/>
      <c r="AA53" s="57">
        <v>1</v>
      </c>
      <c r="AB53" s="52">
        <f t="shared" si="1"/>
        <v>6.0415999998450272E-2</v>
      </c>
    </row>
    <row r="54" spans="1:28" ht="45" x14ac:dyDescent="0.3">
      <c r="A54" s="24">
        <f t="shared" si="2"/>
        <v>154</v>
      </c>
      <c r="B54" s="46" t="s">
        <v>50</v>
      </c>
      <c r="C54" s="47" t="s">
        <v>55</v>
      </c>
      <c r="D54" s="48" t="s">
        <v>185</v>
      </c>
      <c r="E54" s="24">
        <v>0.38</v>
      </c>
      <c r="F54" s="49">
        <v>44634.583333333336</v>
      </c>
      <c r="G54" s="67">
        <v>44634.663194444445</v>
      </c>
      <c r="H54" s="24" t="s">
        <v>54</v>
      </c>
      <c r="I54" s="50">
        <f t="shared" si="0"/>
        <v>1.9166666666278616</v>
      </c>
      <c r="J54" s="48" t="s">
        <v>185</v>
      </c>
      <c r="K54" s="48">
        <v>0</v>
      </c>
      <c r="L54" s="48">
        <v>0</v>
      </c>
      <c r="M54" s="48">
        <v>11</v>
      </c>
      <c r="N54" s="48">
        <v>0</v>
      </c>
      <c r="O54" s="48">
        <v>0</v>
      </c>
      <c r="P54" s="48">
        <v>11</v>
      </c>
      <c r="Q54" s="58">
        <v>0</v>
      </c>
      <c r="R54" s="58">
        <v>0</v>
      </c>
      <c r="S54" s="58">
        <v>0</v>
      </c>
      <c r="T54" s="48">
        <v>11</v>
      </c>
      <c r="U54" s="48">
        <v>0</v>
      </c>
      <c r="V54" s="48">
        <v>89</v>
      </c>
      <c r="W54" s="48"/>
      <c r="X54" s="48"/>
      <c r="Y54" s="48"/>
      <c r="Z54" s="48"/>
      <c r="AA54" s="51">
        <v>1</v>
      </c>
      <c r="AB54" s="52">
        <f t="shared" si="1"/>
        <v>0.17058333332987968</v>
      </c>
    </row>
    <row r="55" spans="1:28" ht="45" x14ac:dyDescent="0.3">
      <c r="A55" s="24">
        <f t="shared" si="2"/>
        <v>155</v>
      </c>
      <c r="B55" s="46" t="s">
        <v>50</v>
      </c>
      <c r="C55" s="47" t="s">
        <v>55</v>
      </c>
      <c r="D55" s="48" t="s">
        <v>131</v>
      </c>
      <c r="E55" s="24">
        <v>0.38</v>
      </c>
      <c r="F55" s="49">
        <v>44634.378472222219</v>
      </c>
      <c r="G55" s="49">
        <v>44634.479166666664</v>
      </c>
      <c r="H55" s="24" t="s">
        <v>54</v>
      </c>
      <c r="I55" s="50">
        <f t="shared" si="0"/>
        <v>2.4166666666860692</v>
      </c>
      <c r="J55" s="48" t="s">
        <v>186</v>
      </c>
      <c r="K55" s="48">
        <v>0</v>
      </c>
      <c r="L55" s="48">
        <v>0</v>
      </c>
      <c r="M55" s="48">
        <v>28</v>
      </c>
      <c r="N55" s="48">
        <v>0</v>
      </c>
      <c r="O55" s="48">
        <v>0</v>
      </c>
      <c r="P55" s="48">
        <v>28</v>
      </c>
      <c r="Q55" s="58">
        <v>0</v>
      </c>
      <c r="R55" s="58">
        <v>0</v>
      </c>
      <c r="S55" s="58">
        <v>0</v>
      </c>
      <c r="T55" s="48">
        <v>28</v>
      </c>
      <c r="U55" s="48">
        <v>0</v>
      </c>
      <c r="V55" s="48">
        <v>35</v>
      </c>
      <c r="W55" s="48"/>
      <c r="X55" s="48"/>
      <c r="Y55" s="48"/>
      <c r="Z55" s="48"/>
      <c r="AA55" s="51">
        <v>1</v>
      </c>
      <c r="AB55" s="52">
        <f t="shared" si="1"/>
        <v>8.4583333334012425E-2</v>
      </c>
    </row>
    <row r="56" spans="1:28" ht="45" x14ac:dyDescent="0.3">
      <c r="A56" s="24">
        <f t="shared" si="2"/>
        <v>156</v>
      </c>
      <c r="B56" s="46" t="s">
        <v>50</v>
      </c>
      <c r="C56" s="47" t="s">
        <v>55</v>
      </c>
      <c r="D56" s="48" t="s">
        <v>131</v>
      </c>
      <c r="E56" s="24">
        <v>0.38</v>
      </c>
      <c r="F56" s="49">
        <v>44634.569444444445</v>
      </c>
      <c r="G56" s="49">
        <v>44634.614583333336</v>
      </c>
      <c r="H56" s="24" t="s">
        <v>54</v>
      </c>
      <c r="I56" s="50">
        <f t="shared" si="0"/>
        <v>1.0833333333721384</v>
      </c>
      <c r="J56" s="48" t="s">
        <v>187</v>
      </c>
      <c r="K56" s="48">
        <v>0</v>
      </c>
      <c r="L56" s="48">
        <v>0</v>
      </c>
      <c r="M56" s="48">
        <v>24</v>
      </c>
      <c r="N56" s="48">
        <v>0</v>
      </c>
      <c r="O56" s="48">
        <v>0</v>
      </c>
      <c r="P56" s="48">
        <v>24</v>
      </c>
      <c r="Q56" s="58">
        <v>0</v>
      </c>
      <c r="R56" s="58">
        <v>0</v>
      </c>
      <c r="S56" s="58">
        <v>0</v>
      </c>
      <c r="T56" s="48">
        <v>24</v>
      </c>
      <c r="U56" s="48">
        <v>0</v>
      </c>
      <c r="V56" s="48">
        <v>51</v>
      </c>
      <c r="W56" s="48"/>
      <c r="X56" s="48"/>
      <c r="Y56" s="48"/>
      <c r="Z56" s="48"/>
      <c r="AA56" s="51">
        <v>1</v>
      </c>
      <c r="AB56" s="52">
        <f t="shared" si="1"/>
        <v>5.5250000001979063E-2</v>
      </c>
    </row>
    <row r="57" spans="1:28" ht="45" x14ac:dyDescent="0.3">
      <c r="A57" s="24">
        <f t="shared" si="2"/>
        <v>157</v>
      </c>
      <c r="B57" s="46" t="s">
        <v>50</v>
      </c>
      <c r="C57" s="47" t="s">
        <v>55</v>
      </c>
      <c r="D57" s="48" t="s">
        <v>188</v>
      </c>
      <c r="E57" s="24">
        <v>0.38</v>
      </c>
      <c r="F57" s="49">
        <v>44634.385416666664</v>
      </c>
      <c r="G57" s="49">
        <v>44634.708333333336</v>
      </c>
      <c r="H57" s="24" t="s">
        <v>54</v>
      </c>
      <c r="I57" s="50">
        <f t="shared" si="0"/>
        <v>7.7500000001164153</v>
      </c>
      <c r="J57" s="48" t="s">
        <v>189</v>
      </c>
      <c r="K57" s="48">
        <v>0</v>
      </c>
      <c r="L57" s="48">
        <v>0</v>
      </c>
      <c r="M57" s="48">
        <v>54</v>
      </c>
      <c r="N57" s="48">
        <v>0</v>
      </c>
      <c r="O57" s="48">
        <v>0</v>
      </c>
      <c r="P57" s="48">
        <v>54</v>
      </c>
      <c r="Q57" s="58">
        <v>0</v>
      </c>
      <c r="R57" s="58">
        <v>0</v>
      </c>
      <c r="S57" s="58">
        <v>0</v>
      </c>
      <c r="T57" s="48">
        <v>54</v>
      </c>
      <c r="U57" s="48">
        <v>0</v>
      </c>
      <c r="V57" s="48">
        <v>79</v>
      </c>
      <c r="W57" s="48"/>
      <c r="X57" s="48"/>
      <c r="Y57" s="48"/>
      <c r="Z57" s="48"/>
      <c r="AA57" s="51">
        <v>1</v>
      </c>
      <c r="AB57" s="52">
        <f t="shared" si="1"/>
        <v>0.61225000000919683</v>
      </c>
    </row>
    <row r="58" spans="1:28" ht="45" x14ac:dyDescent="0.3">
      <c r="A58" s="24">
        <f t="shared" si="2"/>
        <v>158</v>
      </c>
      <c r="B58" s="46" t="s">
        <v>50</v>
      </c>
      <c r="C58" s="53" t="s">
        <v>55</v>
      </c>
      <c r="D58" s="53" t="s">
        <v>190</v>
      </c>
      <c r="E58" s="53" t="s">
        <v>59</v>
      </c>
      <c r="F58" s="54">
        <v>44634.576388888891</v>
      </c>
      <c r="G58" s="54">
        <v>44634.663194444445</v>
      </c>
      <c r="H58" s="53" t="s">
        <v>54</v>
      </c>
      <c r="I58" s="55">
        <f t="shared" si="0"/>
        <v>2.0833333333139308</v>
      </c>
      <c r="J58" s="53" t="s">
        <v>190</v>
      </c>
      <c r="K58" s="53">
        <v>0</v>
      </c>
      <c r="L58" s="53">
        <v>0</v>
      </c>
      <c r="M58" s="56">
        <v>75</v>
      </c>
      <c r="N58" s="56">
        <v>0</v>
      </c>
      <c r="O58" s="56">
        <v>0</v>
      </c>
      <c r="P58" s="56">
        <v>75</v>
      </c>
      <c r="Q58" s="56">
        <v>0</v>
      </c>
      <c r="R58" s="56">
        <v>0</v>
      </c>
      <c r="S58" s="56">
        <v>0</v>
      </c>
      <c r="T58" s="56">
        <v>75</v>
      </c>
      <c r="U58" s="48">
        <v>0</v>
      </c>
      <c r="V58" s="53">
        <v>68.48</v>
      </c>
      <c r="W58" s="53"/>
      <c r="X58" s="53"/>
      <c r="Y58" s="53"/>
      <c r="Z58" s="53"/>
      <c r="AA58" s="57">
        <v>1</v>
      </c>
      <c r="AB58" s="52">
        <f t="shared" si="1"/>
        <v>0.142666666665338</v>
      </c>
    </row>
    <row r="59" spans="1:28" ht="45" x14ac:dyDescent="0.3">
      <c r="A59" s="24">
        <f t="shared" si="2"/>
        <v>159</v>
      </c>
      <c r="B59" s="46" t="s">
        <v>50</v>
      </c>
      <c r="C59" s="53" t="s">
        <v>55</v>
      </c>
      <c r="D59" s="53" t="s">
        <v>191</v>
      </c>
      <c r="E59" s="53" t="s">
        <v>59</v>
      </c>
      <c r="F59" s="54">
        <v>44634.600694444445</v>
      </c>
      <c r="G59" s="54">
        <v>44634.762499999997</v>
      </c>
      <c r="H59" s="53" t="s">
        <v>54</v>
      </c>
      <c r="I59" s="55">
        <f t="shared" si="0"/>
        <v>3.8833333332440816</v>
      </c>
      <c r="J59" s="53" t="s">
        <v>191</v>
      </c>
      <c r="K59" s="53">
        <v>0</v>
      </c>
      <c r="L59" s="53">
        <v>0</v>
      </c>
      <c r="M59" s="56">
        <v>9</v>
      </c>
      <c r="N59" s="56">
        <v>0</v>
      </c>
      <c r="O59" s="56">
        <v>0</v>
      </c>
      <c r="P59" s="56">
        <v>9</v>
      </c>
      <c r="Q59" s="56">
        <v>0</v>
      </c>
      <c r="R59" s="56">
        <v>0</v>
      </c>
      <c r="S59" s="56">
        <v>0</v>
      </c>
      <c r="T59" s="56">
        <v>9</v>
      </c>
      <c r="U59" s="48">
        <v>0</v>
      </c>
      <c r="V59" s="53">
        <v>37.76</v>
      </c>
      <c r="W59" s="53"/>
      <c r="X59" s="53"/>
      <c r="Y59" s="53"/>
      <c r="Z59" s="53"/>
      <c r="AA59" s="57">
        <v>1</v>
      </c>
      <c r="AB59" s="52">
        <f t="shared" si="1"/>
        <v>0.14663466666329653</v>
      </c>
    </row>
    <row r="60" spans="1:28" ht="45" x14ac:dyDescent="0.3">
      <c r="A60" s="24">
        <f t="shared" si="2"/>
        <v>160</v>
      </c>
      <c r="B60" s="46" t="s">
        <v>50</v>
      </c>
      <c r="C60" s="58" t="s">
        <v>55</v>
      </c>
      <c r="D60" s="59" t="s">
        <v>192</v>
      </c>
      <c r="E60" s="60" t="s">
        <v>59</v>
      </c>
      <c r="F60" s="61">
        <v>44635.583333333336</v>
      </c>
      <c r="G60" s="61">
        <v>44635.673611111109</v>
      </c>
      <c r="H60" s="60" t="s">
        <v>54</v>
      </c>
      <c r="I60" s="62">
        <f t="shared" ref="I60" si="14">(ABS(F60-G60)*24)</f>
        <v>2.1666666665696539</v>
      </c>
      <c r="J60" s="59" t="s">
        <v>192</v>
      </c>
      <c r="K60" s="48">
        <v>0</v>
      </c>
      <c r="L60" s="48">
        <v>0</v>
      </c>
      <c r="M60" s="58">
        <v>12</v>
      </c>
      <c r="N60" s="48">
        <v>0</v>
      </c>
      <c r="O60" s="48">
        <v>0</v>
      </c>
      <c r="P60" s="58">
        <v>12</v>
      </c>
      <c r="Q60" s="58">
        <v>0</v>
      </c>
      <c r="R60" s="58">
        <v>0</v>
      </c>
      <c r="S60" s="58">
        <v>0</v>
      </c>
      <c r="T60" s="58">
        <f t="shared" ref="T60" si="15">M60</f>
        <v>12</v>
      </c>
      <c r="U60" s="48">
        <v>0</v>
      </c>
      <c r="V60" s="58">
        <v>59</v>
      </c>
      <c r="W60" s="58"/>
      <c r="X60" s="59"/>
      <c r="Y60" s="63"/>
      <c r="Z60" s="63"/>
      <c r="AA60" s="64">
        <v>1</v>
      </c>
      <c r="AB60" s="52">
        <f t="shared" si="1"/>
        <v>0.12783333332760957</v>
      </c>
    </row>
    <row r="61" spans="1:28" ht="45" x14ac:dyDescent="0.3">
      <c r="A61" s="24">
        <f t="shared" si="2"/>
        <v>161</v>
      </c>
      <c r="B61" s="46" t="s">
        <v>50</v>
      </c>
      <c r="C61" s="53" t="s">
        <v>55</v>
      </c>
      <c r="D61" s="53" t="s">
        <v>193</v>
      </c>
      <c r="E61" s="53" t="s">
        <v>102</v>
      </c>
      <c r="F61" s="54">
        <v>44635.583333333336</v>
      </c>
      <c r="G61" s="54">
        <v>44635.6875</v>
      </c>
      <c r="H61" s="53" t="s">
        <v>54</v>
      </c>
      <c r="I61" s="55">
        <f t="shared" ref="I61" si="16">(G61-F61)*24</f>
        <v>2.4999999999417923</v>
      </c>
      <c r="J61" s="53" t="s">
        <v>193</v>
      </c>
      <c r="K61" s="53">
        <v>0</v>
      </c>
      <c r="L61" s="53">
        <v>0</v>
      </c>
      <c r="M61" s="56">
        <v>52</v>
      </c>
      <c r="N61" s="56">
        <v>0</v>
      </c>
      <c r="O61" s="56">
        <v>0</v>
      </c>
      <c r="P61" s="56">
        <v>52</v>
      </c>
      <c r="Q61" s="56">
        <v>0</v>
      </c>
      <c r="R61" s="56">
        <v>0</v>
      </c>
      <c r="S61" s="56">
        <v>0</v>
      </c>
      <c r="T61" s="56">
        <v>52</v>
      </c>
      <c r="U61" s="48">
        <v>0</v>
      </c>
      <c r="V61" s="53">
        <v>90.24</v>
      </c>
      <c r="W61" s="53"/>
      <c r="X61" s="53"/>
      <c r="Y61" s="53"/>
      <c r="Z61" s="53"/>
      <c r="AA61" s="57">
        <v>1</v>
      </c>
      <c r="AB61" s="52">
        <f t="shared" si="1"/>
        <v>0.22559999999474731</v>
      </c>
    </row>
    <row r="62" spans="1:28" ht="45" x14ac:dyDescent="0.3">
      <c r="A62" s="24">
        <f t="shared" si="2"/>
        <v>162</v>
      </c>
      <c r="B62" s="46" t="s">
        <v>50</v>
      </c>
      <c r="C62" s="47" t="s">
        <v>55</v>
      </c>
      <c r="D62" s="48" t="s">
        <v>194</v>
      </c>
      <c r="E62" s="24">
        <v>0.38</v>
      </c>
      <c r="F62" s="49">
        <v>44636.388888888891</v>
      </c>
      <c r="G62" s="49">
        <v>44636.706944444442</v>
      </c>
      <c r="H62" s="24" t="s">
        <v>54</v>
      </c>
      <c r="I62" s="50">
        <f t="shared" si="0"/>
        <v>7.6333333332440816</v>
      </c>
      <c r="J62" s="48" t="s">
        <v>194</v>
      </c>
      <c r="K62" s="48">
        <v>0</v>
      </c>
      <c r="L62" s="48">
        <v>0</v>
      </c>
      <c r="M62" s="48">
        <v>81</v>
      </c>
      <c r="N62" s="48">
        <v>0</v>
      </c>
      <c r="O62" s="48">
        <v>0</v>
      </c>
      <c r="P62" s="48">
        <v>81</v>
      </c>
      <c r="Q62" s="58">
        <v>0</v>
      </c>
      <c r="R62" s="58">
        <v>0</v>
      </c>
      <c r="S62" s="58">
        <v>0</v>
      </c>
      <c r="T62" s="48">
        <v>81</v>
      </c>
      <c r="U62" s="48">
        <v>0</v>
      </c>
      <c r="V62" s="48">
        <v>200</v>
      </c>
      <c r="W62" s="48"/>
      <c r="X62" s="48"/>
      <c r="Y62" s="48"/>
      <c r="Z62" s="48"/>
      <c r="AA62" s="51">
        <v>1</v>
      </c>
      <c r="AB62" s="52">
        <f t="shared" si="1"/>
        <v>1.5266666666488162</v>
      </c>
    </row>
    <row r="63" spans="1:28" ht="45" x14ac:dyDescent="0.3">
      <c r="A63" s="24">
        <f t="shared" si="2"/>
        <v>163</v>
      </c>
      <c r="B63" s="46" t="s">
        <v>50</v>
      </c>
      <c r="C63" s="47" t="s">
        <v>55</v>
      </c>
      <c r="D63" s="48" t="s">
        <v>195</v>
      </c>
      <c r="E63" s="24">
        <v>0.38</v>
      </c>
      <c r="F63" s="49">
        <v>44636.402083333334</v>
      </c>
      <c r="G63" s="49">
        <v>44636.666666666664</v>
      </c>
      <c r="H63" s="24" t="s">
        <v>54</v>
      </c>
      <c r="I63" s="50">
        <f t="shared" si="0"/>
        <v>6.3499999999185093</v>
      </c>
      <c r="J63" s="48" t="s">
        <v>196</v>
      </c>
      <c r="K63" s="48">
        <v>0</v>
      </c>
      <c r="L63" s="48">
        <v>0</v>
      </c>
      <c r="M63" s="48">
        <v>12</v>
      </c>
      <c r="N63" s="48">
        <v>0</v>
      </c>
      <c r="O63" s="48">
        <v>0</v>
      </c>
      <c r="P63" s="48">
        <v>12</v>
      </c>
      <c r="Q63" s="58">
        <v>0</v>
      </c>
      <c r="R63" s="58">
        <v>0</v>
      </c>
      <c r="S63" s="58">
        <v>0</v>
      </c>
      <c r="T63" s="48">
        <v>12</v>
      </c>
      <c r="U63" s="48">
        <v>0</v>
      </c>
      <c r="V63" s="48">
        <v>56</v>
      </c>
      <c r="W63" s="48"/>
      <c r="X63" s="48"/>
      <c r="Y63" s="48"/>
      <c r="Z63" s="48"/>
      <c r="AA63" s="51">
        <v>1</v>
      </c>
      <c r="AB63" s="52">
        <f t="shared" si="1"/>
        <v>0.35559999999543651</v>
      </c>
    </row>
    <row r="64" spans="1:28" ht="45" x14ac:dyDescent="0.3">
      <c r="A64" s="24">
        <f t="shared" si="2"/>
        <v>164</v>
      </c>
      <c r="B64" s="46" t="s">
        <v>50</v>
      </c>
      <c r="C64" s="47" t="s">
        <v>55</v>
      </c>
      <c r="D64" s="48" t="s">
        <v>197</v>
      </c>
      <c r="E64" s="24">
        <v>0.38</v>
      </c>
      <c r="F64" s="49">
        <v>44636.604166666664</v>
      </c>
      <c r="G64" s="49">
        <v>44636.665277777778</v>
      </c>
      <c r="H64" s="24" t="s">
        <v>54</v>
      </c>
      <c r="I64" s="50">
        <f t="shared" si="0"/>
        <v>1.4666666667326353</v>
      </c>
      <c r="J64" s="48" t="s">
        <v>198</v>
      </c>
      <c r="K64" s="48">
        <v>0</v>
      </c>
      <c r="L64" s="48">
        <v>0</v>
      </c>
      <c r="M64" s="48">
        <v>50</v>
      </c>
      <c r="N64" s="48">
        <v>0</v>
      </c>
      <c r="O64" s="48">
        <v>0</v>
      </c>
      <c r="P64" s="48">
        <v>50</v>
      </c>
      <c r="Q64" s="58">
        <v>0</v>
      </c>
      <c r="R64" s="58">
        <v>0</v>
      </c>
      <c r="S64" s="58">
        <v>0</v>
      </c>
      <c r="T64" s="48">
        <v>50</v>
      </c>
      <c r="U64" s="48">
        <v>0</v>
      </c>
      <c r="V64" s="48">
        <v>31</v>
      </c>
      <c r="W64" s="48"/>
      <c r="X64" s="48"/>
      <c r="Y64" s="48"/>
      <c r="Z64" s="48"/>
      <c r="AA64" s="51">
        <v>1</v>
      </c>
      <c r="AB64" s="52">
        <f t="shared" si="1"/>
        <v>4.5466666668711693E-2</v>
      </c>
    </row>
    <row r="65" spans="1:28" ht="45" x14ac:dyDescent="0.3">
      <c r="A65" s="24">
        <f t="shared" si="2"/>
        <v>165</v>
      </c>
      <c r="B65" s="46" t="s">
        <v>50</v>
      </c>
      <c r="C65" s="58" t="s">
        <v>55</v>
      </c>
      <c r="D65" s="59" t="s">
        <v>199</v>
      </c>
      <c r="E65" s="60" t="s">
        <v>53</v>
      </c>
      <c r="F65" s="61">
        <v>44636.583333333336</v>
      </c>
      <c r="G65" s="61">
        <v>44636.666666666664</v>
      </c>
      <c r="H65" s="60" t="s">
        <v>54</v>
      </c>
      <c r="I65" s="62">
        <f t="shared" ref="I65:I68" si="17">(ABS(F65-G65)*24)</f>
        <v>1.9999999998835847</v>
      </c>
      <c r="J65" s="59" t="s">
        <v>199</v>
      </c>
      <c r="K65" s="48">
        <v>0</v>
      </c>
      <c r="L65" s="48">
        <v>0</v>
      </c>
      <c r="M65" s="58">
        <v>20</v>
      </c>
      <c r="N65" s="48">
        <v>0</v>
      </c>
      <c r="O65" s="48">
        <v>0</v>
      </c>
      <c r="P65" s="58">
        <v>20</v>
      </c>
      <c r="Q65" s="58">
        <v>0</v>
      </c>
      <c r="R65" s="58">
        <v>0</v>
      </c>
      <c r="S65" s="58">
        <v>0</v>
      </c>
      <c r="T65" s="58">
        <f t="shared" ref="T65:T68" si="18">M65</f>
        <v>20</v>
      </c>
      <c r="U65" s="48">
        <v>0</v>
      </c>
      <c r="V65" s="58">
        <v>12</v>
      </c>
      <c r="W65" s="58"/>
      <c r="X65" s="59"/>
      <c r="Y65" s="63"/>
      <c r="Z65" s="63"/>
      <c r="AA65" s="64">
        <v>1</v>
      </c>
      <c r="AB65" s="52">
        <f t="shared" si="1"/>
        <v>2.3999999998603017E-2</v>
      </c>
    </row>
    <row r="66" spans="1:28" ht="45" x14ac:dyDescent="0.3">
      <c r="A66" s="24">
        <f t="shared" si="2"/>
        <v>166</v>
      </c>
      <c r="B66" s="46" t="s">
        <v>50</v>
      </c>
      <c r="C66" s="53" t="s">
        <v>55</v>
      </c>
      <c r="D66" s="53" t="s">
        <v>191</v>
      </c>
      <c r="E66" s="53" t="s">
        <v>59</v>
      </c>
      <c r="F66" s="54">
        <v>44636.555555555555</v>
      </c>
      <c r="G66" s="54">
        <v>44636.645833333336</v>
      </c>
      <c r="H66" s="53" t="s">
        <v>54</v>
      </c>
      <c r="I66" s="55">
        <f t="shared" ref="I66:I67" si="19">(G66-F66)*24</f>
        <v>2.1666666667442769</v>
      </c>
      <c r="J66" s="53" t="s">
        <v>191</v>
      </c>
      <c r="K66" s="53">
        <v>0</v>
      </c>
      <c r="L66" s="53">
        <v>0</v>
      </c>
      <c r="M66" s="56">
        <v>9</v>
      </c>
      <c r="N66" s="56">
        <v>0</v>
      </c>
      <c r="O66" s="56">
        <v>0</v>
      </c>
      <c r="P66" s="56">
        <v>9</v>
      </c>
      <c r="Q66" s="56">
        <v>0</v>
      </c>
      <c r="R66" s="56">
        <v>0</v>
      </c>
      <c r="S66" s="56">
        <v>0</v>
      </c>
      <c r="T66" s="56">
        <v>9</v>
      </c>
      <c r="U66" s="48">
        <v>0</v>
      </c>
      <c r="V66" s="53">
        <v>37.76</v>
      </c>
      <c r="W66" s="53"/>
      <c r="X66" s="53"/>
      <c r="Y66" s="53"/>
      <c r="Z66" s="53"/>
      <c r="AA66" s="57">
        <v>1</v>
      </c>
      <c r="AB66" s="52">
        <f t="shared" si="1"/>
        <v>8.1813333336263894E-2</v>
      </c>
    </row>
    <row r="67" spans="1:28" ht="45" x14ac:dyDescent="0.3">
      <c r="A67" s="24">
        <f t="shared" si="2"/>
        <v>167</v>
      </c>
      <c r="B67" s="46" t="s">
        <v>50</v>
      </c>
      <c r="C67" s="53" t="s">
        <v>55</v>
      </c>
      <c r="D67" s="53" t="s">
        <v>200</v>
      </c>
      <c r="E67" s="53" t="s">
        <v>59</v>
      </c>
      <c r="F67" s="54">
        <v>44636.5625</v>
      </c>
      <c r="G67" s="54">
        <v>44636.677083333336</v>
      </c>
      <c r="H67" s="53" t="s">
        <v>54</v>
      </c>
      <c r="I67" s="55">
        <f t="shared" si="19"/>
        <v>2.7500000000582077</v>
      </c>
      <c r="J67" s="53" t="s">
        <v>200</v>
      </c>
      <c r="K67" s="53">
        <v>0</v>
      </c>
      <c r="L67" s="53">
        <v>0</v>
      </c>
      <c r="M67" s="56">
        <v>12</v>
      </c>
      <c r="N67" s="56">
        <v>0</v>
      </c>
      <c r="O67" s="56">
        <v>0</v>
      </c>
      <c r="P67" s="56">
        <v>12</v>
      </c>
      <c r="Q67" s="56">
        <v>0</v>
      </c>
      <c r="R67" s="56">
        <v>0</v>
      </c>
      <c r="S67" s="56">
        <v>0</v>
      </c>
      <c r="T67" s="56">
        <v>12</v>
      </c>
      <c r="U67" s="48">
        <v>0</v>
      </c>
      <c r="V67" s="53">
        <v>128</v>
      </c>
      <c r="W67" s="53"/>
      <c r="X67" s="53"/>
      <c r="Y67" s="53"/>
      <c r="Z67" s="53"/>
      <c r="AA67" s="57">
        <v>1</v>
      </c>
      <c r="AB67" s="52">
        <f t="shared" si="1"/>
        <v>0.35200000000745058</v>
      </c>
    </row>
    <row r="68" spans="1:28" ht="45" x14ac:dyDescent="0.3">
      <c r="A68" s="24">
        <f t="shared" si="2"/>
        <v>168</v>
      </c>
      <c r="B68" s="46" t="s">
        <v>50</v>
      </c>
      <c r="C68" s="58" t="s">
        <v>55</v>
      </c>
      <c r="D68" s="59" t="s">
        <v>201</v>
      </c>
      <c r="E68" s="60" t="s">
        <v>59</v>
      </c>
      <c r="F68" s="61">
        <v>44637.625</v>
      </c>
      <c r="G68" s="61">
        <v>44637.715277777781</v>
      </c>
      <c r="H68" s="60" t="s">
        <v>54</v>
      </c>
      <c r="I68" s="62">
        <f t="shared" si="17"/>
        <v>2.1666666667442769</v>
      </c>
      <c r="J68" s="59" t="s">
        <v>201</v>
      </c>
      <c r="K68" s="48">
        <v>0</v>
      </c>
      <c r="L68" s="48">
        <v>0</v>
      </c>
      <c r="M68" s="58">
        <v>7</v>
      </c>
      <c r="N68" s="48">
        <v>0</v>
      </c>
      <c r="O68" s="48">
        <v>0</v>
      </c>
      <c r="P68" s="58">
        <v>7</v>
      </c>
      <c r="Q68" s="58">
        <v>0</v>
      </c>
      <c r="R68" s="58">
        <v>0</v>
      </c>
      <c r="S68" s="58">
        <v>0</v>
      </c>
      <c r="T68" s="58">
        <f t="shared" si="18"/>
        <v>7</v>
      </c>
      <c r="U68" s="48">
        <v>0</v>
      </c>
      <c r="V68" s="58">
        <v>40</v>
      </c>
      <c r="W68" s="58"/>
      <c r="X68" s="59"/>
      <c r="Y68" s="63"/>
      <c r="Z68" s="63"/>
      <c r="AA68" s="64">
        <v>1</v>
      </c>
      <c r="AB68" s="52">
        <f t="shared" si="1"/>
        <v>8.6666666669771075E-2</v>
      </c>
    </row>
    <row r="69" spans="1:28" ht="45" x14ac:dyDescent="0.3">
      <c r="A69" s="24">
        <f t="shared" si="2"/>
        <v>169</v>
      </c>
      <c r="B69" s="46" t="s">
        <v>50</v>
      </c>
      <c r="C69" s="53" t="s">
        <v>55</v>
      </c>
      <c r="D69" s="53" t="s">
        <v>202</v>
      </c>
      <c r="E69" s="53">
        <v>0.38</v>
      </c>
      <c r="F69" s="54">
        <v>44637.386111111111</v>
      </c>
      <c r="G69" s="54">
        <v>44637.46875</v>
      </c>
      <c r="H69" s="53" t="s">
        <v>54</v>
      </c>
      <c r="I69" s="55">
        <f t="shared" ref="I69:I70" si="20">(G69-F69)*24</f>
        <v>1.9833333333372138</v>
      </c>
      <c r="J69" s="53" t="s">
        <v>202</v>
      </c>
      <c r="K69" s="53">
        <v>0</v>
      </c>
      <c r="L69" s="53">
        <v>0</v>
      </c>
      <c r="M69" s="56">
        <v>1</v>
      </c>
      <c r="N69" s="56">
        <v>0</v>
      </c>
      <c r="O69" s="56">
        <v>0</v>
      </c>
      <c r="P69" s="56">
        <v>1</v>
      </c>
      <c r="Q69" s="56">
        <v>0</v>
      </c>
      <c r="R69" s="56">
        <v>0</v>
      </c>
      <c r="S69" s="56">
        <v>0</v>
      </c>
      <c r="T69" s="56">
        <v>1</v>
      </c>
      <c r="U69" s="48">
        <v>0</v>
      </c>
      <c r="V69" s="53">
        <v>14.08</v>
      </c>
      <c r="W69" s="53"/>
      <c r="X69" s="53"/>
      <c r="Y69" s="53"/>
      <c r="Z69" s="53"/>
      <c r="AA69" s="57">
        <v>1</v>
      </c>
      <c r="AB69" s="52">
        <f t="shared" si="1"/>
        <v>2.792533333338797E-2</v>
      </c>
    </row>
    <row r="70" spans="1:28" ht="45" x14ac:dyDescent="0.3">
      <c r="A70" s="24">
        <f t="shared" si="2"/>
        <v>170</v>
      </c>
      <c r="B70" s="46" t="s">
        <v>50</v>
      </c>
      <c r="C70" s="53" t="s">
        <v>55</v>
      </c>
      <c r="D70" s="53" t="s">
        <v>203</v>
      </c>
      <c r="E70" s="53">
        <v>0.38</v>
      </c>
      <c r="F70" s="54">
        <v>44637.567361111112</v>
      </c>
      <c r="G70" s="54">
        <v>44637.652777777781</v>
      </c>
      <c r="H70" s="53" t="s">
        <v>54</v>
      </c>
      <c r="I70" s="55">
        <f t="shared" si="20"/>
        <v>2.0500000000465661</v>
      </c>
      <c r="J70" s="53" t="s">
        <v>203</v>
      </c>
      <c r="K70" s="53">
        <v>0</v>
      </c>
      <c r="L70" s="53">
        <v>0</v>
      </c>
      <c r="M70" s="56">
        <v>1</v>
      </c>
      <c r="N70" s="56">
        <v>0</v>
      </c>
      <c r="O70" s="56">
        <v>0</v>
      </c>
      <c r="P70" s="56">
        <v>1</v>
      </c>
      <c r="Q70" s="56">
        <v>0</v>
      </c>
      <c r="R70" s="56">
        <v>0</v>
      </c>
      <c r="S70" s="56">
        <v>0</v>
      </c>
      <c r="T70" s="56">
        <v>1</v>
      </c>
      <c r="U70" s="48">
        <v>0</v>
      </c>
      <c r="V70" s="53">
        <v>6.1</v>
      </c>
      <c r="W70" s="53"/>
      <c r="X70" s="53"/>
      <c r="Y70" s="53"/>
      <c r="Z70" s="53"/>
      <c r="AA70" s="57">
        <v>1</v>
      </c>
      <c r="AB70" s="52">
        <f t="shared" si="1"/>
        <v>1.2505000000284053E-2</v>
      </c>
    </row>
    <row r="71" spans="1:28" ht="45" x14ac:dyDescent="0.3">
      <c r="A71" s="24">
        <f t="shared" si="2"/>
        <v>171</v>
      </c>
      <c r="B71" s="46" t="s">
        <v>50</v>
      </c>
      <c r="C71" s="47" t="s">
        <v>55</v>
      </c>
      <c r="D71" s="48" t="s">
        <v>195</v>
      </c>
      <c r="E71" s="24">
        <v>0.38</v>
      </c>
      <c r="F71" s="49">
        <v>44638.572916666664</v>
      </c>
      <c r="G71" s="49">
        <v>44638.666666666664</v>
      </c>
      <c r="H71" s="24" t="s">
        <v>54</v>
      </c>
      <c r="I71" s="50">
        <f t="shared" si="0"/>
        <v>2.25</v>
      </c>
      <c r="J71" s="48" t="s">
        <v>204</v>
      </c>
      <c r="K71" s="48">
        <v>0</v>
      </c>
      <c r="L71" s="48">
        <v>0</v>
      </c>
      <c r="M71" s="48">
        <v>12</v>
      </c>
      <c r="N71" s="48">
        <v>0</v>
      </c>
      <c r="O71" s="48">
        <v>0</v>
      </c>
      <c r="P71" s="48">
        <v>12</v>
      </c>
      <c r="Q71" s="58">
        <v>0</v>
      </c>
      <c r="R71" s="58">
        <v>0</v>
      </c>
      <c r="S71" s="58">
        <v>0</v>
      </c>
      <c r="T71" s="48">
        <v>12</v>
      </c>
      <c r="U71" s="48">
        <v>0</v>
      </c>
      <c r="V71" s="48">
        <v>56</v>
      </c>
      <c r="W71" s="48"/>
      <c r="X71" s="48"/>
      <c r="Y71" s="48"/>
      <c r="Z71" s="48"/>
      <c r="AA71" s="51">
        <v>1</v>
      </c>
      <c r="AB71" s="52">
        <f t="shared" si="1"/>
        <v>0.126</v>
      </c>
    </row>
    <row r="72" spans="1:28" ht="45" x14ac:dyDescent="0.3">
      <c r="A72" s="24">
        <f t="shared" si="2"/>
        <v>172</v>
      </c>
      <c r="B72" s="46" t="s">
        <v>50</v>
      </c>
      <c r="C72" s="47" t="s">
        <v>55</v>
      </c>
      <c r="D72" s="48" t="s">
        <v>205</v>
      </c>
      <c r="E72" s="24">
        <v>0.38</v>
      </c>
      <c r="F72" s="49">
        <v>44638.614583333336</v>
      </c>
      <c r="G72" s="49">
        <v>44638.674305555556</v>
      </c>
      <c r="H72" s="24" t="s">
        <v>54</v>
      </c>
      <c r="I72" s="50">
        <f t="shared" si="0"/>
        <v>1.4333333332906477</v>
      </c>
      <c r="J72" s="48" t="s">
        <v>205</v>
      </c>
      <c r="K72" s="48">
        <v>0</v>
      </c>
      <c r="L72" s="48">
        <v>0</v>
      </c>
      <c r="M72" s="48">
        <v>35</v>
      </c>
      <c r="N72" s="48">
        <v>0</v>
      </c>
      <c r="O72" s="48">
        <v>0</v>
      </c>
      <c r="P72" s="48">
        <v>35</v>
      </c>
      <c r="Q72" s="58">
        <v>0</v>
      </c>
      <c r="R72" s="58">
        <v>0</v>
      </c>
      <c r="S72" s="58">
        <v>0</v>
      </c>
      <c r="T72" s="48">
        <v>35</v>
      </c>
      <c r="U72" s="48">
        <v>0</v>
      </c>
      <c r="V72" s="48">
        <v>190</v>
      </c>
      <c r="W72" s="48"/>
      <c r="X72" s="48"/>
      <c r="Y72" s="48"/>
      <c r="Z72" s="48"/>
      <c r="AA72" s="51">
        <v>1</v>
      </c>
      <c r="AB72" s="52">
        <f t="shared" si="1"/>
        <v>0.27233333332522308</v>
      </c>
    </row>
    <row r="73" spans="1:28" ht="45" x14ac:dyDescent="0.3">
      <c r="A73" s="24">
        <f t="shared" si="2"/>
        <v>173</v>
      </c>
      <c r="B73" s="46" t="s">
        <v>50</v>
      </c>
      <c r="C73" s="47" t="s">
        <v>55</v>
      </c>
      <c r="D73" s="48" t="s">
        <v>173</v>
      </c>
      <c r="E73" s="24">
        <v>0.38</v>
      </c>
      <c r="F73" s="49">
        <v>44638.368055555555</v>
      </c>
      <c r="G73" s="49">
        <v>44638.701388888891</v>
      </c>
      <c r="H73" s="24" t="s">
        <v>54</v>
      </c>
      <c r="I73" s="50">
        <f t="shared" si="0"/>
        <v>8.0000000000582077</v>
      </c>
      <c r="J73" s="48" t="s">
        <v>173</v>
      </c>
      <c r="K73" s="48">
        <v>0</v>
      </c>
      <c r="L73" s="48">
        <v>0</v>
      </c>
      <c r="M73" s="48">
        <v>56</v>
      </c>
      <c r="N73" s="48">
        <v>0</v>
      </c>
      <c r="O73" s="48">
        <v>0</v>
      </c>
      <c r="P73" s="48">
        <v>56</v>
      </c>
      <c r="Q73" s="58">
        <v>0</v>
      </c>
      <c r="R73" s="58">
        <v>0</v>
      </c>
      <c r="S73" s="58">
        <v>0</v>
      </c>
      <c r="T73" s="48">
        <v>56</v>
      </c>
      <c r="U73" s="48">
        <v>0</v>
      </c>
      <c r="V73" s="48">
        <v>232</v>
      </c>
      <c r="W73" s="48"/>
      <c r="X73" s="48"/>
      <c r="Y73" s="48"/>
      <c r="Z73" s="48"/>
      <c r="AA73" s="51">
        <v>1</v>
      </c>
      <c r="AB73" s="52">
        <f t="shared" si="1"/>
        <v>1.8560000000135042</v>
      </c>
    </row>
    <row r="74" spans="1:28" ht="45" x14ac:dyDescent="0.3">
      <c r="A74" s="24">
        <f t="shared" si="2"/>
        <v>174</v>
      </c>
      <c r="B74" s="46" t="s">
        <v>50</v>
      </c>
      <c r="C74" s="58" t="s">
        <v>55</v>
      </c>
      <c r="D74" s="59" t="s">
        <v>206</v>
      </c>
      <c r="E74" s="60" t="s">
        <v>59</v>
      </c>
      <c r="F74" s="61">
        <v>44638.416666666664</v>
      </c>
      <c r="G74" s="61">
        <v>44638.479166666664</v>
      </c>
      <c r="H74" s="60" t="s">
        <v>54</v>
      </c>
      <c r="I74" s="62">
        <f t="shared" ref="I74" si="21">(ABS(F74-G74)*24)</f>
        <v>1.5</v>
      </c>
      <c r="J74" s="59" t="s">
        <v>206</v>
      </c>
      <c r="K74" s="48">
        <v>0</v>
      </c>
      <c r="L74" s="48">
        <v>0</v>
      </c>
      <c r="M74" s="58">
        <v>45</v>
      </c>
      <c r="N74" s="48">
        <v>0</v>
      </c>
      <c r="O74" s="48">
        <v>0</v>
      </c>
      <c r="P74" s="58">
        <v>45</v>
      </c>
      <c r="Q74" s="58">
        <v>0</v>
      </c>
      <c r="R74" s="58">
        <v>0</v>
      </c>
      <c r="S74" s="58">
        <v>0</v>
      </c>
      <c r="T74" s="58">
        <f t="shared" ref="T74" si="22">M74</f>
        <v>45</v>
      </c>
      <c r="U74" s="48">
        <v>0</v>
      </c>
      <c r="V74" s="58">
        <v>108</v>
      </c>
      <c r="W74" s="58"/>
      <c r="X74" s="59"/>
      <c r="Y74" s="63"/>
      <c r="Z74" s="63"/>
      <c r="AA74" s="64">
        <v>1</v>
      </c>
      <c r="AB74" s="52">
        <f t="shared" si="1"/>
        <v>0.16200000000000001</v>
      </c>
    </row>
    <row r="75" spans="1:28" ht="45" x14ac:dyDescent="0.3">
      <c r="A75" s="24">
        <f t="shared" si="2"/>
        <v>175</v>
      </c>
      <c r="B75" s="46" t="s">
        <v>50</v>
      </c>
      <c r="C75" s="53" t="s">
        <v>55</v>
      </c>
      <c r="D75" s="53" t="s">
        <v>207</v>
      </c>
      <c r="E75" s="53">
        <v>0.38</v>
      </c>
      <c r="F75" s="54">
        <v>44638.375</v>
      </c>
      <c r="G75" s="54">
        <v>44638.501388888886</v>
      </c>
      <c r="H75" s="53" t="s">
        <v>54</v>
      </c>
      <c r="I75" s="55">
        <f t="shared" ref="I75:I78" si="23">(G75-F75)*24</f>
        <v>3.0333333332673647</v>
      </c>
      <c r="J75" s="53" t="s">
        <v>207</v>
      </c>
      <c r="K75" s="53">
        <v>0</v>
      </c>
      <c r="L75" s="53">
        <v>0</v>
      </c>
      <c r="M75" s="56">
        <v>1</v>
      </c>
      <c r="N75" s="56">
        <v>0</v>
      </c>
      <c r="O75" s="56">
        <v>0</v>
      </c>
      <c r="P75" s="56">
        <v>1</v>
      </c>
      <c r="Q75" s="56">
        <v>0</v>
      </c>
      <c r="R75" s="56">
        <v>0</v>
      </c>
      <c r="S75" s="56">
        <v>0</v>
      </c>
      <c r="T75" s="56">
        <v>1</v>
      </c>
      <c r="U75" s="48">
        <v>0</v>
      </c>
      <c r="V75" s="53">
        <v>3.2</v>
      </c>
      <c r="W75" s="53"/>
      <c r="X75" s="53"/>
      <c r="Y75" s="53"/>
      <c r="Z75" s="53"/>
      <c r="AA75" s="57">
        <v>1</v>
      </c>
      <c r="AB75" s="52">
        <f t="shared" si="1"/>
        <v>9.7066666664555688E-3</v>
      </c>
    </row>
    <row r="76" spans="1:28" ht="45" x14ac:dyDescent="0.3">
      <c r="A76" s="24">
        <f t="shared" si="2"/>
        <v>176</v>
      </c>
      <c r="B76" s="46" t="s">
        <v>50</v>
      </c>
      <c r="C76" s="53" t="s">
        <v>55</v>
      </c>
      <c r="D76" s="53" t="s">
        <v>193</v>
      </c>
      <c r="E76" s="53" t="s">
        <v>102</v>
      </c>
      <c r="F76" s="54">
        <v>44638.375</v>
      </c>
      <c r="G76" s="54">
        <v>44638.666666666664</v>
      </c>
      <c r="H76" s="53" t="s">
        <v>54</v>
      </c>
      <c r="I76" s="55">
        <f t="shared" si="23"/>
        <v>6.9999999999417923</v>
      </c>
      <c r="J76" s="53" t="s">
        <v>193</v>
      </c>
      <c r="K76" s="53">
        <v>0</v>
      </c>
      <c r="L76" s="53">
        <v>0</v>
      </c>
      <c r="M76" s="56">
        <v>52</v>
      </c>
      <c r="N76" s="56">
        <v>0</v>
      </c>
      <c r="O76" s="56">
        <v>0</v>
      </c>
      <c r="P76" s="56">
        <v>52</v>
      </c>
      <c r="Q76" s="56">
        <v>0</v>
      </c>
      <c r="R76" s="56">
        <v>0</v>
      </c>
      <c r="S76" s="56">
        <v>0</v>
      </c>
      <c r="T76" s="56">
        <v>52</v>
      </c>
      <c r="U76" s="48">
        <v>0</v>
      </c>
      <c r="V76" s="53">
        <v>90.24</v>
      </c>
      <c r="W76" s="53"/>
      <c r="X76" s="53"/>
      <c r="Y76" s="53"/>
      <c r="Z76" s="53"/>
      <c r="AA76" s="57">
        <v>1</v>
      </c>
      <c r="AB76" s="52">
        <f t="shared" ref="AB76:AB139" si="24">I76*V76/1000</f>
        <v>0.63167999999474733</v>
      </c>
    </row>
    <row r="77" spans="1:28" ht="45" x14ac:dyDescent="0.3">
      <c r="A77" s="24">
        <f t="shared" ref="A77:A140" si="25">A76+1</f>
        <v>177</v>
      </c>
      <c r="B77" s="46" t="s">
        <v>50</v>
      </c>
      <c r="C77" s="53" t="s">
        <v>55</v>
      </c>
      <c r="D77" s="53" t="s">
        <v>208</v>
      </c>
      <c r="E77" s="53">
        <v>0.38</v>
      </c>
      <c r="F77" s="54">
        <v>44638.375</v>
      </c>
      <c r="G77" s="54">
        <v>44638.708333333336</v>
      </c>
      <c r="H77" s="53" t="s">
        <v>54</v>
      </c>
      <c r="I77" s="55">
        <f t="shared" si="23"/>
        <v>8.0000000000582077</v>
      </c>
      <c r="J77" s="53" t="s">
        <v>208</v>
      </c>
      <c r="K77" s="53">
        <v>0</v>
      </c>
      <c r="L77" s="53">
        <v>0</v>
      </c>
      <c r="M77" s="56">
        <v>25</v>
      </c>
      <c r="N77" s="56">
        <v>0</v>
      </c>
      <c r="O77" s="56">
        <v>0</v>
      </c>
      <c r="P77" s="56">
        <v>25</v>
      </c>
      <c r="Q77" s="56">
        <v>0</v>
      </c>
      <c r="R77" s="56">
        <v>0</v>
      </c>
      <c r="S77" s="56">
        <v>0</v>
      </c>
      <c r="T77" s="56">
        <v>25</v>
      </c>
      <c r="U77" s="48">
        <v>0</v>
      </c>
      <c r="V77" s="53">
        <v>37.76</v>
      </c>
      <c r="W77" s="53"/>
      <c r="X77" s="53"/>
      <c r="Y77" s="53"/>
      <c r="Z77" s="53"/>
      <c r="AA77" s="57">
        <v>1</v>
      </c>
      <c r="AB77" s="52">
        <f t="shared" si="24"/>
        <v>0.30208000000219787</v>
      </c>
    </row>
    <row r="78" spans="1:28" ht="45" x14ac:dyDescent="0.3">
      <c r="A78" s="24">
        <f t="shared" si="25"/>
        <v>178</v>
      </c>
      <c r="B78" s="46" t="s">
        <v>50</v>
      </c>
      <c r="C78" s="53" t="s">
        <v>55</v>
      </c>
      <c r="D78" s="53" t="s">
        <v>209</v>
      </c>
      <c r="E78" s="53" t="s">
        <v>102</v>
      </c>
      <c r="F78" s="54">
        <v>44638.541666666664</v>
      </c>
      <c r="G78" s="54">
        <v>44638.583333333336</v>
      </c>
      <c r="H78" s="53" t="s">
        <v>54</v>
      </c>
      <c r="I78" s="55">
        <f t="shared" si="23"/>
        <v>1.0000000001164153</v>
      </c>
      <c r="J78" s="53" t="s">
        <v>209</v>
      </c>
      <c r="K78" s="53">
        <v>0</v>
      </c>
      <c r="L78" s="53">
        <v>0</v>
      </c>
      <c r="M78" s="56">
        <v>3</v>
      </c>
      <c r="N78" s="56">
        <v>0</v>
      </c>
      <c r="O78" s="56">
        <v>0</v>
      </c>
      <c r="P78" s="56">
        <v>3</v>
      </c>
      <c r="Q78" s="56">
        <v>0</v>
      </c>
      <c r="R78" s="56">
        <v>0</v>
      </c>
      <c r="S78" s="56">
        <v>0</v>
      </c>
      <c r="T78" s="56">
        <v>3</v>
      </c>
      <c r="U78" s="48">
        <v>0</v>
      </c>
      <c r="V78" s="53">
        <v>32.64</v>
      </c>
      <c r="W78" s="53"/>
      <c r="X78" s="53"/>
      <c r="Y78" s="53"/>
      <c r="Z78" s="53"/>
      <c r="AA78" s="57">
        <v>1</v>
      </c>
      <c r="AB78" s="52">
        <f t="shared" si="24"/>
        <v>3.2640000003799796E-2</v>
      </c>
    </row>
    <row r="79" spans="1:28" ht="45" x14ac:dyDescent="0.3">
      <c r="A79" s="24">
        <f t="shared" si="25"/>
        <v>179</v>
      </c>
      <c r="B79" s="46" t="s">
        <v>50</v>
      </c>
      <c r="C79" s="53" t="s">
        <v>55</v>
      </c>
      <c r="D79" s="53" t="s">
        <v>210</v>
      </c>
      <c r="E79" s="53" t="s">
        <v>102</v>
      </c>
      <c r="F79" s="54">
        <v>44638.5625</v>
      </c>
      <c r="G79" s="54">
        <v>44638.629861111112</v>
      </c>
      <c r="H79" s="53" t="s">
        <v>54</v>
      </c>
      <c r="I79" s="55">
        <f>(G79-F79)*24</f>
        <v>1.6166666666977108</v>
      </c>
      <c r="J79" s="53" t="s">
        <v>210</v>
      </c>
      <c r="K79" s="53">
        <v>0</v>
      </c>
      <c r="L79" s="53">
        <v>0</v>
      </c>
      <c r="M79" s="56">
        <v>127</v>
      </c>
      <c r="N79" s="56">
        <v>0</v>
      </c>
      <c r="O79" s="56">
        <v>0</v>
      </c>
      <c r="P79" s="56">
        <v>127</v>
      </c>
      <c r="Q79" s="56">
        <v>0</v>
      </c>
      <c r="R79" s="56">
        <v>0</v>
      </c>
      <c r="S79" s="56">
        <v>0</v>
      </c>
      <c r="T79" s="56">
        <v>127</v>
      </c>
      <c r="U79" s="48">
        <v>0</v>
      </c>
      <c r="V79" s="53">
        <v>20.5</v>
      </c>
      <c r="W79" s="53"/>
      <c r="X79" s="53"/>
      <c r="Y79" s="53"/>
      <c r="Z79" s="53"/>
      <c r="AA79" s="57">
        <v>1</v>
      </c>
      <c r="AB79" s="52">
        <f t="shared" si="24"/>
        <v>3.3141666667303067E-2</v>
      </c>
    </row>
    <row r="80" spans="1:28" ht="45" x14ac:dyDescent="0.3">
      <c r="A80" s="24">
        <f t="shared" si="25"/>
        <v>180</v>
      </c>
      <c r="B80" s="46" t="s">
        <v>50</v>
      </c>
      <c r="C80" s="47" t="s">
        <v>55</v>
      </c>
      <c r="D80" s="48" t="s">
        <v>211</v>
      </c>
      <c r="E80" s="24">
        <v>0.38</v>
      </c>
      <c r="F80" s="49">
        <v>44641.388888888891</v>
      </c>
      <c r="G80" s="49">
        <v>44641.770833333336</v>
      </c>
      <c r="H80" s="24" t="s">
        <v>54</v>
      </c>
      <c r="I80" s="50">
        <f t="shared" si="0"/>
        <v>9.1666666666860692</v>
      </c>
      <c r="J80" s="48" t="s">
        <v>212</v>
      </c>
      <c r="K80" s="48">
        <v>0</v>
      </c>
      <c r="L80" s="48">
        <v>0</v>
      </c>
      <c r="M80" s="48">
        <v>57</v>
      </c>
      <c r="N80" s="48">
        <v>0</v>
      </c>
      <c r="O80" s="48">
        <v>0</v>
      </c>
      <c r="P80" s="48">
        <v>57</v>
      </c>
      <c r="Q80" s="58">
        <v>0</v>
      </c>
      <c r="R80" s="58">
        <v>0</v>
      </c>
      <c r="S80" s="58">
        <v>0</v>
      </c>
      <c r="T80" s="48">
        <v>57</v>
      </c>
      <c r="U80" s="48">
        <v>0</v>
      </c>
      <c r="V80" s="48">
        <v>77</v>
      </c>
      <c r="W80" s="48"/>
      <c r="X80" s="48"/>
      <c r="Y80" s="48"/>
      <c r="Z80" s="48"/>
      <c r="AA80" s="51">
        <v>1</v>
      </c>
      <c r="AB80" s="52">
        <f t="shared" si="24"/>
        <v>0.70583333333482734</v>
      </c>
    </row>
    <row r="81" spans="1:28" ht="45" x14ac:dyDescent="0.3">
      <c r="A81" s="24">
        <f t="shared" si="25"/>
        <v>181</v>
      </c>
      <c r="B81" s="46" t="s">
        <v>50</v>
      </c>
      <c r="C81" s="47" t="s">
        <v>55</v>
      </c>
      <c r="D81" s="48" t="s">
        <v>213</v>
      </c>
      <c r="E81" s="24">
        <v>0.38</v>
      </c>
      <c r="F81" s="49">
        <v>44641.409722222219</v>
      </c>
      <c r="G81" s="49">
        <v>44641.6875</v>
      </c>
      <c r="H81" s="24" t="s">
        <v>54</v>
      </c>
      <c r="I81" s="50">
        <f t="shared" si="0"/>
        <v>6.6666666667442769</v>
      </c>
      <c r="J81" s="48" t="s">
        <v>213</v>
      </c>
      <c r="K81" s="48">
        <v>0</v>
      </c>
      <c r="L81" s="48">
        <v>0</v>
      </c>
      <c r="M81" s="48">
        <v>88</v>
      </c>
      <c r="N81" s="48">
        <v>0</v>
      </c>
      <c r="O81" s="48">
        <v>0</v>
      </c>
      <c r="P81" s="48">
        <v>88</v>
      </c>
      <c r="Q81" s="58">
        <v>0</v>
      </c>
      <c r="R81" s="58">
        <v>0</v>
      </c>
      <c r="S81" s="58">
        <v>0</v>
      </c>
      <c r="T81" s="48">
        <v>88</v>
      </c>
      <c r="U81" s="48">
        <v>0</v>
      </c>
      <c r="V81" s="48">
        <v>86</v>
      </c>
      <c r="W81" s="48"/>
      <c r="X81" s="48"/>
      <c r="Y81" s="48"/>
      <c r="Z81" s="48"/>
      <c r="AA81" s="51">
        <v>1</v>
      </c>
      <c r="AB81" s="52">
        <f t="shared" si="24"/>
        <v>0.5733333333400078</v>
      </c>
    </row>
    <row r="82" spans="1:28" ht="45" x14ac:dyDescent="0.3">
      <c r="A82" s="24">
        <f t="shared" si="25"/>
        <v>182</v>
      </c>
      <c r="B82" s="46" t="s">
        <v>50</v>
      </c>
      <c r="C82" s="47" t="s">
        <v>55</v>
      </c>
      <c r="D82" s="48" t="s">
        <v>214</v>
      </c>
      <c r="E82" s="24">
        <v>0.38</v>
      </c>
      <c r="F82" s="49">
        <v>44641.621527777781</v>
      </c>
      <c r="G82" s="49">
        <v>44641.666666666664</v>
      </c>
      <c r="H82" s="24" t="s">
        <v>54</v>
      </c>
      <c r="I82" s="50">
        <f t="shared" si="0"/>
        <v>1.0833333331975155</v>
      </c>
      <c r="J82" s="48" t="s">
        <v>214</v>
      </c>
      <c r="K82" s="48">
        <v>0</v>
      </c>
      <c r="L82" s="48">
        <v>0</v>
      </c>
      <c r="M82" s="48">
        <v>13</v>
      </c>
      <c r="N82" s="48">
        <v>0</v>
      </c>
      <c r="O82" s="48">
        <v>0</v>
      </c>
      <c r="P82" s="48">
        <v>13</v>
      </c>
      <c r="Q82" s="58">
        <v>0</v>
      </c>
      <c r="R82" s="58">
        <v>0</v>
      </c>
      <c r="S82" s="58">
        <v>0</v>
      </c>
      <c r="T82" s="48">
        <v>13</v>
      </c>
      <c r="U82" s="48">
        <v>0</v>
      </c>
      <c r="V82" s="48">
        <v>63</v>
      </c>
      <c r="W82" s="48"/>
      <c r="X82" s="48"/>
      <c r="Y82" s="48"/>
      <c r="Z82" s="48"/>
      <c r="AA82" s="51">
        <v>1</v>
      </c>
      <c r="AB82" s="52">
        <f t="shared" si="24"/>
        <v>6.8249999991443475E-2</v>
      </c>
    </row>
    <row r="83" spans="1:28" ht="45" x14ac:dyDescent="0.3">
      <c r="A83" s="24">
        <f t="shared" si="25"/>
        <v>183</v>
      </c>
      <c r="B83" s="46" t="s">
        <v>50</v>
      </c>
      <c r="C83" s="58" t="s">
        <v>55</v>
      </c>
      <c r="D83" s="59" t="s">
        <v>215</v>
      </c>
      <c r="E83" s="60" t="s">
        <v>59</v>
      </c>
      <c r="F83" s="61">
        <v>44641.416666666664</v>
      </c>
      <c r="G83" s="61">
        <v>44641.465277777781</v>
      </c>
      <c r="H83" s="60" t="s">
        <v>54</v>
      </c>
      <c r="I83" s="62">
        <f t="shared" ref="I83:I84" si="26">(ABS(F83-G83)*24)</f>
        <v>1.1666666668024845</v>
      </c>
      <c r="J83" s="59" t="s">
        <v>215</v>
      </c>
      <c r="K83" s="48">
        <v>0</v>
      </c>
      <c r="L83" s="48">
        <v>0</v>
      </c>
      <c r="M83" s="58">
        <v>5</v>
      </c>
      <c r="N83" s="48">
        <v>0</v>
      </c>
      <c r="O83" s="48">
        <v>0</v>
      </c>
      <c r="P83" s="58">
        <v>5</v>
      </c>
      <c r="Q83" s="58">
        <v>0</v>
      </c>
      <c r="R83" s="58">
        <v>0</v>
      </c>
      <c r="S83" s="58">
        <v>0</v>
      </c>
      <c r="T83" s="58">
        <f t="shared" ref="T83:T84" si="27">M83</f>
        <v>5</v>
      </c>
      <c r="U83" s="48">
        <v>0</v>
      </c>
      <c r="V83" s="58">
        <v>54</v>
      </c>
      <c r="W83" s="58"/>
      <c r="X83" s="59"/>
      <c r="Y83" s="63"/>
      <c r="Z83" s="63"/>
      <c r="AA83" s="64">
        <v>1</v>
      </c>
      <c r="AB83" s="52">
        <f t="shared" si="24"/>
        <v>6.3000000007334162E-2</v>
      </c>
    </row>
    <row r="84" spans="1:28" ht="45" x14ac:dyDescent="0.3">
      <c r="A84" s="24">
        <f t="shared" si="25"/>
        <v>184</v>
      </c>
      <c r="B84" s="46" t="s">
        <v>50</v>
      </c>
      <c r="C84" s="58" t="s">
        <v>55</v>
      </c>
      <c r="D84" s="59" t="s">
        <v>216</v>
      </c>
      <c r="E84" s="60" t="s">
        <v>53</v>
      </c>
      <c r="F84" s="61">
        <v>44641.583333333336</v>
      </c>
      <c r="G84" s="61">
        <v>44641.625</v>
      </c>
      <c r="H84" s="60" t="s">
        <v>54</v>
      </c>
      <c r="I84" s="62">
        <f t="shared" si="26"/>
        <v>0.99999999994179234</v>
      </c>
      <c r="J84" s="59" t="s">
        <v>216</v>
      </c>
      <c r="K84" s="48">
        <v>0</v>
      </c>
      <c r="L84" s="48">
        <v>0</v>
      </c>
      <c r="M84" s="58">
        <v>20</v>
      </c>
      <c r="N84" s="48">
        <v>0</v>
      </c>
      <c r="O84" s="48">
        <v>0</v>
      </c>
      <c r="P84" s="58">
        <v>20</v>
      </c>
      <c r="Q84" s="58">
        <v>0</v>
      </c>
      <c r="R84" s="58">
        <v>0</v>
      </c>
      <c r="S84" s="58">
        <v>0</v>
      </c>
      <c r="T84" s="58">
        <f t="shared" si="27"/>
        <v>20</v>
      </c>
      <c r="U84" s="48">
        <v>0</v>
      </c>
      <c r="V84" s="58">
        <v>98</v>
      </c>
      <c r="W84" s="58"/>
      <c r="X84" s="59"/>
      <c r="Y84" s="63"/>
      <c r="Z84" s="63"/>
      <c r="AA84" s="64">
        <v>1</v>
      </c>
      <c r="AB84" s="52">
        <f t="shared" si="24"/>
        <v>9.799999999429565E-2</v>
      </c>
    </row>
    <row r="85" spans="1:28" ht="45" x14ac:dyDescent="0.3">
      <c r="A85" s="24">
        <f t="shared" si="25"/>
        <v>185</v>
      </c>
      <c r="B85" s="46" t="s">
        <v>50</v>
      </c>
      <c r="C85" s="47" t="s">
        <v>55</v>
      </c>
      <c r="D85" s="48" t="s">
        <v>195</v>
      </c>
      <c r="E85" s="24">
        <v>0.38</v>
      </c>
      <c r="F85" s="49">
        <v>44642.381944444445</v>
      </c>
      <c r="G85" s="49">
        <v>44642.645833333336</v>
      </c>
      <c r="H85" s="24" t="s">
        <v>54</v>
      </c>
      <c r="I85" s="50">
        <f t="shared" si="0"/>
        <v>6.3333333333721384</v>
      </c>
      <c r="J85" s="48" t="s">
        <v>217</v>
      </c>
      <c r="K85" s="48">
        <v>0</v>
      </c>
      <c r="L85" s="48">
        <v>0</v>
      </c>
      <c r="M85" s="48">
        <v>8</v>
      </c>
      <c r="N85" s="48">
        <v>0</v>
      </c>
      <c r="O85" s="48">
        <v>0</v>
      </c>
      <c r="P85" s="48">
        <v>8</v>
      </c>
      <c r="Q85" s="58">
        <v>0</v>
      </c>
      <c r="R85" s="58">
        <v>0</v>
      </c>
      <c r="S85" s="58">
        <v>0</v>
      </c>
      <c r="T85" s="48">
        <v>8</v>
      </c>
      <c r="U85" s="48">
        <v>0</v>
      </c>
      <c r="V85" s="48">
        <v>67</v>
      </c>
      <c r="W85" s="48"/>
      <c r="X85" s="48"/>
      <c r="Y85" s="48"/>
      <c r="Z85" s="48"/>
      <c r="AA85" s="51">
        <v>1</v>
      </c>
      <c r="AB85" s="52">
        <f t="shared" si="24"/>
        <v>0.42433333333593326</v>
      </c>
    </row>
    <row r="86" spans="1:28" ht="45" x14ac:dyDescent="0.3">
      <c r="A86" s="24">
        <f t="shared" si="25"/>
        <v>186</v>
      </c>
      <c r="B86" s="46" t="s">
        <v>50</v>
      </c>
      <c r="C86" s="47" t="s">
        <v>55</v>
      </c>
      <c r="D86" s="48" t="s">
        <v>218</v>
      </c>
      <c r="E86" s="24">
        <v>0.38</v>
      </c>
      <c r="F86" s="49">
        <v>44642.392361111109</v>
      </c>
      <c r="G86" s="49">
        <v>44642.708333333336</v>
      </c>
      <c r="H86" s="24" t="s">
        <v>54</v>
      </c>
      <c r="I86" s="50">
        <f t="shared" si="0"/>
        <v>7.5833333334303461</v>
      </c>
      <c r="J86" s="48" t="s">
        <v>218</v>
      </c>
      <c r="K86" s="48">
        <v>0</v>
      </c>
      <c r="L86" s="48">
        <v>0</v>
      </c>
      <c r="M86" s="48">
        <v>96</v>
      </c>
      <c r="N86" s="48">
        <v>0</v>
      </c>
      <c r="O86" s="48">
        <v>0</v>
      </c>
      <c r="P86" s="48">
        <v>96</v>
      </c>
      <c r="Q86" s="58">
        <v>0</v>
      </c>
      <c r="R86" s="58">
        <v>0</v>
      </c>
      <c r="S86" s="58">
        <v>0</v>
      </c>
      <c r="T86" s="48">
        <v>96</v>
      </c>
      <c r="U86" s="48">
        <v>0</v>
      </c>
      <c r="V86" s="48">
        <v>171</v>
      </c>
      <c r="W86" s="48"/>
      <c r="X86" s="48"/>
      <c r="Y86" s="48"/>
      <c r="Z86" s="48"/>
      <c r="AA86" s="51">
        <v>1</v>
      </c>
      <c r="AB86" s="52">
        <f t="shared" si="24"/>
        <v>1.2967500000165892</v>
      </c>
    </row>
    <row r="87" spans="1:28" ht="45" x14ac:dyDescent="0.3">
      <c r="A87" s="24">
        <f t="shared" si="25"/>
        <v>187</v>
      </c>
      <c r="B87" s="46" t="s">
        <v>50</v>
      </c>
      <c r="C87" s="47" t="s">
        <v>55</v>
      </c>
      <c r="D87" s="48" t="s">
        <v>189</v>
      </c>
      <c r="E87" s="24">
        <v>0.38</v>
      </c>
      <c r="F87" s="49">
        <v>44642.388888888891</v>
      </c>
      <c r="G87" s="49">
        <v>44642.5</v>
      </c>
      <c r="H87" s="24" t="s">
        <v>54</v>
      </c>
      <c r="I87" s="50">
        <f t="shared" si="0"/>
        <v>2.6666666666278616</v>
      </c>
      <c r="J87" s="48" t="s">
        <v>219</v>
      </c>
      <c r="K87" s="48">
        <v>0</v>
      </c>
      <c r="L87" s="48">
        <v>0</v>
      </c>
      <c r="M87" s="48">
        <v>4</v>
      </c>
      <c r="N87" s="48">
        <v>0</v>
      </c>
      <c r="O87" s="48">
        <v>0</v>
      </c>
      <c r="P87" s="48">
        <v>4</v>
      </c>
      <c r="Q87" s="58">
        <v>0</v>
      </c>
      <c r="R87" s="58">
        <v>0</v>
      </c>
      <c r="S87" s="58">
        <v>0</v>
      </c>
      <c r="T87" s="48">
        <v>4</v>
      </c>
      <c r="U87" s="48">
        <v>0</v>
      </c>
      <c r="V87" s="48">
        <v>20</v>
      </c>
      <c r="W87" s="48"/>
      <c r="X87" s="48"/>
      <c r="Y87" s="48"/>
      <c r="Z87" s="48"/>
      <c r="AA87" s="51">
        <v>1</v>
      </c>
      <c r="AB87" s="52">
        <f t="shared" si="24"/>
        <v>5.3333333332557228E-2</v>
      </c>
    </row>
    <row r="88" spans="1:28" ht="45" x14ac:dyDescent="0.3">
      <c r="A88" s="24">
        <f t="shared" si="25"/>
        <v>188</v>
      </c>
      <c r="B88" s="46" t="s">
        <v>50</v>
      </c>
      <c r="C88" s="47" t="s">
        <v>55</v>
      </c>
      <c r="D88" s="48" t="s">
        <v>189</v>
      </c>
      <c r="E88" s="24">
        <v>0.38</v>
      </c>
      <c r="F88" s="49">
        <v>44642.572916666664</v>
      </c>
      <c r="G88" s="49">
        <v>44642.666666666664</v>
      </c>
      <c r="H88" s="24" t="s">
        <v>54</v>
      </c>
      <c r="I88" s="50">
        <f t="shared" si="0"/>
        <v>2.25</v>
      </c>
      <c r="J88" s="48" t="s">
        <v>220</v>
      </c>
      <c r="K88" s="48">
        <v>0</v>
      </c>
      <c r="L88" s="48">
        <v>0</v>
      </c>
      <c r="M88" s="48">
        <v>50</v>
      </c>
      <c r="N88" s="48">
        <v>0</v>
      </c>
      <c r="O88" s="48">
        <v>0</v>
      </c>
      <c r="P88" s="48">
        <v>50</v>
      </c>
      <c r="Q88" s="58">
        <v>0</v>
      </c>
      <c r="R88" s="58">
        <v>0</v>
      </c>
      <c r="S88" s="58">
        <v>0</v>
      </c>
      <c r="T88" s="48">
        <v>50</v>
      </c>
      <c r="U88" s="48">
        <v>0</v>
      </c>
      <c r="V88" s="48">
        <v>59</v>
      </c>
      <c r="W88" s="48"/>
      <c r="X88" s="48"/>
      <c r="Y88" s="48"/>
      <c r="Z88" s="48"/>
      <c r="AA88" s="51">
        <v>1</v>
      </c>
      <c r="AB88" s="52">
        <f t="shared" si="24"/>
        <v>0.13275000000000001</v>
      </c>
    </row>
    <row r="89" spans="1:28" ht="45" x14ac:dyDescent="0.3">
      <c r="A89" s="24">
        <f t="shared" si="25"/>
        <v>189</v>
      </c>
      <c r="B89" s="46" t="s">
        <v>50</v>
      </c>
      <c r="C89" s="47" t="s">
        <v>55</v>
      </c>
      <c r="D89" s="48" t="s">
        <v>221</v>
      </c>
      <c r="E89" s="24">
        <v>0.38</v>
      </c>
      <c r="F89" s="67">
        <v>44642</v>
      </c>
      <c r="G89" s="49">
        <v>44642.666666666664</v>
      </c>
      <c r="H89" s="24" t="s">
        <v>54</v>
      </c>
      <c r="I89" s="50">
        <f t="shared" si="0"/>
        <v>15.999999999941792</v>
      </c>
      <c r="J89" s="48" t="s">
        <v>221</v>
      </c>
      <c r="K89" s="48">
        <v>0</v>
      </c>
      <c r="L89" s="48">
        <v>0</v>
      </c>
      <c r="M89" s="48">
        <v>24</v>
      </c>
      <c r="N89" s="48">
        <v>0</v>
      </c>
      <c r="O89" s="48">
        <v>0</v>
      </c>
      <c r="P89" s="48">
        <v>24</v>
      </c>
      <c r="Q89" s="58">
        <v>0</v>
      </c>
      <c r="R89" s="58">
        <v>0</v>
      </c>
      <c r="S89" s="58">
        <v>0</v>
      </c>
      <c r="T89" s="48">
        <v>24</v>
      </c>
      <c r="U89" s="48">
        <v>0</v>
      </c>
      <c r="V89" s="48">
        <v>192</v>
      </c>
      <c r="W89" s="48"/>
      <c r="X89" s="48"/>
      <c r="Y89" s="48"/>
      <c r="Z89" s="48"/>
      <c r="AA89" s="51">
        <v>1</v>
      </c>
      <c r="AB89" s="52">
        <f t="shared" si="24"/>
        <v>3.0719999999888241</v>
      </c>
    </row>
    <row r="90" spans="1:28" ht="45" x14ac:dyDescent="0.3">
      <c r="A90" s="24">
        <f t="shared" si="25"/>
        <v>190</v>
      </c>
      <c r="B90" s="46" t="s">
        <v>50</v>
      </c>
      <c r="C90" s="47" t="s">
        <v>55</v>
      </c>
      <c r="D90" s="48" t="s">
        <v>199</v>
      </c>
      <c r="E90" s="24">
        <v>0.38</v>
      </c>
      <c r="F90" s="67">
        <v>44642.597222222219</v>
      </c>
      <c r="G90" s="49">
        <v>44642.625</v>
      </c>
      <c r="H90" s="24" t="s">
        <v>54</v>
      </c>
      <c r="I90" s="50">
        <f t="shared" si="0"/>
        <v>0.66666666674427688</v>
      </c>
      <c r="J90" s="48" t="s">
        <v>222</v>
      </c>
      <c r="K90" s="48">
        <v>0</v>
      </c>
      <c r="L90" s="48">
        <v>0</v>
      </c>
      <c r="M90" s="48">
        <v>51</v>
      </c>
      <c r="N90" s="48">
        <v>0</v>
      </c>
      <c r="O90" s="48">
        <v>0</v>
      </c>
      <c r="P90" s="48">
        <v>51</v>
      </c>
      <c r="Q90" s="58">
        <v>0</v>
      </c>
      <c r="R90" s="58">
        <v>0</v>
      </c>
      <c r="S90" s="58">
        <v>0</v>
      </c>
      <c r="T90" s="48">
        <v>51</v>
      </c>
      <c r="U90" s="48">
        <v>0</v>
      </c>
      <c r="V90" s="48">
        <v>101</v>
      </c>
      <c r="W90" s="48"/>
      <c r="X90" s="48"/>
      <c r="Y90" s="48"/>
      <c r="Z90" s="48"/>
      <c r="AA90" s="51">
        <v>1</v>
      </c>
      <c r="AB90" s="52">
        <f t="shared" si="24"/>
        <v>6.7333333341171961E-2</v>
      </c>
    </row>
    <row r="91" spans="1:28" ht="45" x14ac:dyDescent="0.3">
      <c r="A91" s="24">
        <f t="shared" si="25"/>
        <v>191</v>
      </c>
      <c r="B91" s="46" t="s">
        <v>50</v>
      </c>
      <c r="C91" s="47" t="s">
        <v>55</v>
      </c>
      <c r="D91" s="48" t="s">
        <v>223</v>
      </c>
      <c r="E91" s="24">
        <v>0.38</v>
      </c>
      <c r="F91" s="49">
        <v>44642.381944444445</v>
      </c>
      <c r="G91" s="49">
        <v>44642.645833333336</v>
      </c>
      <c r="H91" s="24" t="s">
        <v>54</v>
      </c>
      <c r="I91" s="50">
        <f t="shared" si="0"/>
        <v>6.3333333333721384</v>
      </c>
      <c r="J91" s="48" t="s">
        <v>224</v>
      </c>
      <c r="K91" s="48">
        <v>0</v>
      </c>
      <c r="L91" s="48">
        <v>0</v>
      </c>
      <c r="M91" s="48">
        <v>8</v>
      </c>
      <c r="N91" s="48">
        <v>0</v>
      </c>
      <c r="O91" s="48">
        <v>0</v>
      </c>
      <c r="P91" s="48">
        <v>8</v>
      </c>
      <c r="Q91" s="58">
        <v>0</v>
      </c>
      <c r="R91" s="58">
        <v>0</v>
      </c>
      <c r="S91" s="58">
        <v>0</v>
      </c>
      <c r="T91" s="48">
        <v>8</v>
      </c>
      <c r="U91" s="48">
        <v>0</v>
      </c>
      <c r="V91" s="48">
        <v>67</v>
      </c>
      <c r="W91" s="48"/>
      <c r="X91" s="48"/>
      <c r="Y91" s="48"/>
      <c r="Z91" s="48"/>
      <c r="AA91" s="51">
        <v>1</v>
      </c>
      <c r="AB91" s="52">
        <f t="shared" si="24"/>
        <v>0.42433333333593326</v>
      </c>
    </row>
    <row r="92" spans="1:28" ht="45" x14ac:dyDescent="0.3">
      <c r="A92" s="24">
        <f t="shared" si="25"/>
        <v>192</v>
      </c>
      <c r="B92" s="46" t="s">
        <v>50</v>
      </c>
      <c r="C92" s="47" t="s">
        <v>55</v>
      </c>
      <c r="D92" s="48" t="s">
        <v>225</v>
      </c>
      <c r="E92" s="24">
        <v>0.38</v>
      </c>
      <c r="F92" s="49">
        <v>44642.451388888891</v>
      </c>
      <c r="G92" s="49">
        <v>44642.493055555555</v>
      </c>
      <c r="H92" s="24" t="s">
        <v>54</v>
      </c>
      <c r="I92" s="50">
        <f t="shared" si="0"/>
        <v>0.99999999994179234</v>
      </c>
      <c r="J92" s="48" t="s">
        <v>226</v>
      </c>
      <c r="K92" s="48">
        <v>0</v>
      </c>
      <c r="L92" s="48">
        <v>0</v>
      </c>
      <c r="M92" s="48">
        <v>24</v>
      </c>
      <c r="N92" s="48">
        <v>0</v>
      </c>
      <c r="O92" s="48">
        <v>0</v>
      </c>
      <c r="P92" s="48">
        <v>24</v>
      </c>
      <c r="Q92" s="58">
        <v>0</v>
      </c>
      <c r="R92" s="58">
        <v>0</v>
      </c>
      <c r="S92" s="58">
        <v>0</v>
      </c>
      <c r="T92" s="48">
        <v>24</v>
      </c>
      <c r="U92" s="48">
        <v>0</v>
      </c>
      <c r="V92" s="48">
        <v>160</v>
      </c>
      <c r="W92" s="48"/>
      <c r="X92" s="48"/>
      <c r="Y92" s="48"/>
      <c r="Z92" s="48"/>
      <c r="AA92" s="51">
        <v>1</v>
      </c>
      <c r="AB92" s="52">
        <f t="shared" si="24"/>
        <v>0.15999999999068679</v>
      </c>
    </row>
    <row r="93" spans="1:28" ht="45" x14ac:dyDescent="0.3">
      <c r="A93" s="24">
        <f t="shared" si="25"/>
        <v>193</v>
      </c>
      <c r="B93" s="46" t="s">
        <v>50</v>
      </c>
      <c r="C93" s="58" t="s">
        <v>55</v>
      </c>
      <c r="D93" s="59" t="s">
        <v>227</v>
      </c>
      <c r="E93" s="60" t="s">
        <v>59</v>
      </c>
      <c r="F93" s="61">
        <v>44642.381944444445</v>
      </c>
      <c r="G93" s="61">
        <v>44642.465277777781</v>
      </c>
      <c r="H93" s="60" t="s">
        <v>54</v>
      </c>
      <c r="I93" s="62">
        <f t="shared" ref="I93" si="28">(ABS(F93-G93)*24)</f>
        <v>2.0000000000582077</v>
      </c>
      <c r="J93" s="59" t="s">
        <v>227</v>
      </c>
      <c r="K93" s="48">
        <v>0</v>
      </c>
      <c r="L93" s="48">
        <v>0</v>
      </c>
      <c r="M93" s="58">
        <v>15</v>
      </c>
      <c r="N93" s="48">
        <v>0</v>
      </c>
      <c r="O93" s="48">
        <v>0</v>
      </c>
      <c r="P93" s="58">
        <v>15</v>
      </c>
      <c r="Q93" s="58">
        <v>0</v>
      </c>
      <c r="R93" s="58">
        <v>0</v>
      </c>
      <c r="S93" s="58">
        <v>0</v>
      </c>
      <c r="T93" s="58">
        <f t="shared" ref="T93" si="29">M93</f>
        <v>15</v>
      </c>
      <c r="U93" s="48">
        <v>0</v>
      </c>
      <c r="V93" s="58">
        <v>42</v>
      </c>
      <c r="W93" s="58"/>
      <c r="X93" s="59"/>
      <c r="Y93" s="63"/>
      <c r="Z93" s="63"/>
      <c r="AA93" s="64">
        <v>1</v>
      </c>
      <c r="AB93" s="52">
        <f t="shared" si="24"/>
        <v>8.4000000002444716E-2</v>
      </c>
    </row>
    <row r="94" spans="1:28" ht="45" x14ac:dyDescent="0.3">
      <c r="A94" s="24">
        <f t="shared" si="25"/>
        <v>194</v>
      </c>
      <c r="B94" s="46" t="s">
        <v>50</v>
      </c>
      <c r="C94" s="53" t="s">
        <v>55</v>
      </c>
      <c r="D94" s="53" t="s">
        <v>228</v>
      </c>
      <c r="E94" s="53" t="s">
        <v>102</v>
      </c>
      <c r="F94" s="54">
        <v>44642.390277777777</v>
      </c>
      <c r="G94" s="54">
        <v>44642.458333333336</v>
      </c>
      <c r="H94" s="53" t="s">
        <v>54</v>
      </c>
      <c r="I94" s="55">
        <f t="shared" ref="I94:I96" si="30">(G94-F94)*24</f>
        <v>1.6333333334187046</v>
      </c>
      <c r="J94" s="53" t="s">
        <v>228</v>
      </c>
      <c r="K94" s="53">
        <v>0</v>
      </c>
      <c r="L94" s="53">
        <v>0</v>
      </c>
      <c r="M94" s="56">
        <v>1</v>
      </c>
      <c r="N94" s="56">
        <v>0</v>
      </c>
      <c r="O94" s="56">
        <v>0</v>
      </c>
      <c r="P94" s="56">
        <v>1</v>
      </c>
      <c r="Q94" s="56">
        <v>0</v>
      </c>
      <c r="R94" s="56">
        <v>0</v>
      </c>
      <c r="S94" s="56">
        <v>0</v>
      </c>
      <c r="T94" s="56">
        <v>1</v>
      </c>
      <c r="U94" s="48">
        <v>0</v>
      </c>
      <c r="V94" s="53">
        <v>38.4</v>
      </c>
      <c r="W94" s="53"/>
      <c r="X94" s="53"/>
      <c r="Y94" s="53"/>
      <c r="Z94" s="53"/>
      <c r="AA94" s="57">
        <v>1</v>
      </c>
      <c r="AB94" s="52">
        <f t="shared" si="24"/>
        <v>6.2720000003278251E-2</v>
      </c>
    </row>
    <row r="95" spans="1:28" ht="45" x14ac:dyDescent="0.3">
      <c r="A95" s="24">
        <f t="shared" si="25"/>
        <v>195</v>
      </c>
      <c r="B95" s="46" t="s">
        <v>50</v>
      </c>
      <c r="C95" s="53" t="s">
        <v>55</v>
      </c>
      <c r="D95" s="53" t="s">
        <v>229</v>
      </c>
      <c r="E95" s="53">
        <v>0.38</v>
      </c>
      <c r="F95" s="54">
        <v>44642.395833333336</v>
      </c>
      <c r="G95" s="54">
        <v>44642.419444444444</v>
      </c>
      <c r="H95" s="53" t="s">
        <v>54</v>
      </c>
      <c r="I95" s="55">
        <f t="shared" si="30"/>
        <v>0.56666666659293696</v>
      </c>
      <c r="J95" s="53" t="s">
        <v>229</v>
      </c>
      <c r="K95" s="53">
        <v>0</v>
      </c>
      <c r="L95" s="53">
        <v>0</v>
      </c>
      <c r="M95" s="56">
        <v>1</v>
      </c>
      <c r="N95" s="56">
        <v>0</v>
      </c>
      <c r="O95" s="56">
        <v>0</v>
      </c>
      <c r="P95" s="56">
        <v>1</v>
      </c>
      <c r="Q95" s="56">
        <v>0</v>
      </c>
      <c r="R95" s="56">
        <v>0</v>
      </c>
      <c r="S95" s="56">
        <v>0</v>
      </c>
      <c r="T95" s="56">
        <v>1</v>
      </c>
      <c r="U95" s="48">
        <v>0</v>
      </c>
      <c r="V95" s="53">
        <v>12</v>
      </c>
      <c r="W95" s="53"/>
      <c r="X95" s="53"/>
      <c r="Y95" s="53"/>
      <c r="Z95" s="53"/>
      <c r="AA95" s="57">
        <v>1</v>
      </c>
      <c r="AB95" s="52">
        <f t="shared" si="24"/>
        <v>6.7999999991152438E-3</v>
      </c>
    </row>
    <row r="96" spans="1:28" ht="45" x14ac:dyDescent="0.3">
      <c r="A96" s="24">
        <f t="shared" si="25"/>
        <v>196</v>
      </c>
      <c r="B96" s="46" t="s">
        <v>50</v>
      </c>
      <c r="C96" s="53" t="s">
        <v>55</v>
      </c>
      <c r="D96" s="53" t="s">
        <v>230</v>
      </c>
      <c r="E96" s="53">
        <v>0.38</v>
      </c>
      <c r="F96" s="54">
        <v>44642.5625</v>
      </c>
      <c r="G96" s="54">
        <v>44642.629166666666</v>
      </c>
      <c r="H96" s="53" t="s">
        <v>54</v>
      </c>
      <c r="I96" s="55">
        <f t="shared" si="30"/>
        <v>1.5999999999767169</v>
      </c>
      <c r="J96" s="53" t="s">
        <v>230</v>
      </c>
      <c r="K96" s="53">
        <v>0</v>
      </c>
      <c r="L96" s="53">
        <v>0</v>
      </c>
      <c r="M96" s="56">
        <v>1</v>
      </c>
      <c r="N96" s="56">
        <v>0</v>
      </c>
      <c r="O96" s="56">
        <v>0</v>
      </c>
      <c r="P96" s="56">
        <v>1</v>
      </c>
      <c r="Q96" s="56">
        <v>0</v>
      </c>
      <c r="R96" s="56">
        <v>0</v>
      </c>
      <c r="S96" s="56">
        <v>0</v>
      </c>
      <c r="T96" s="56">
        <v>1</v>
      </c>
      <c r="U96" s="48">
        <v>0</v>
      </c>
      <c r="V96" s="53">
        <v>2.56</v>
      </c>
      <c r="W96" s="53"/>
      <c r="X96" s="53"/>
      <c r="Y96" s="53"/>
      <c r="Z96" s="53"/>
      <c r="AA96" s="57">
        <v>1</v>
      </c>
      <c r="AB96" s="52">
        <f t="shared" si="24"/>
        <v>4.0959999999403956E-3</v>
      </c>
    </row>
    <row r="97" spans="1:28" ht="45" x14ac:dyDescent="0.3">
      <c r="A97" s="24">
        <f t="shared" si="25"/>
        <v>197</v>
      </c>
      <c r="B97" s="46" t="s">
        <v>50</v>
      </c>
      <c r="C97" s="47" t="s">
        <v>55</v>
      </c>
      <c r="D97" s="48" t="s">
        <v>231</v>
      </c>
      <c r="E97" s="24">
        <v>0.38</v>
      </c>
      <c r="F97" s="49">
        <v>44643.451388888891</v>
      </c>
      <c r="G97" s="49">
        <v>44643.711805555555</v>
      </c>
      <c r="H97" s="24" t="s">
        <v>54</v>
      </c>
      <c r="I97" s="50">
        <f t="shared" si="0"/>
        <v>6.2499999999417923</v>
      </c>
      <c r="J97" s="48" t="s">
        <v>231</v>
      </c>
      <c r="K97" s="48">
        <v>0</v>
      </c>
      <c r="L97" s="48">
        <v>0</v>
      </c>
      <c r="M97" s="48">
        <v>73</v>
      </c>
      <c r="N97" s="48">
        <v>0</v>
      </c>
      <c r="O97" s="48">
        <v>0</v>
      </c>
      <c r="P97" s="48">
        <v>73</v>
      </c>
      <c r="Q97" s="58">
        <v>0</v>
      </c>
      <c r="R97" s="58">
        <v>0</v>
      </c>
      <c r="S97" s="58">
        <v>0</v>
      </c>
      <c r="T97" s="48">
        <v>73</v>
      </c>
      <c r="U97" s="48">
        <v>0</v>
      </c>
      <c r="V97" s="48">
        <v>81</v>
      </c>
      <c r="W97" s="48"/>
      <c r="X97" s="48"/>
      <c r="Y97" s="48"/>
      <c r="Z97" s="48"/>
      <c r="AA97" s="51">
        <v>1</v>
      </c>
      <c r="AB97" s="52">
        <f t="shared" si="24"/>
        <v>0.50624999999528519</v>
      </c>
    </row>
    <row r="98" spans="1:28" ht="45" x14ac:dyDescent="0.3">
      <c r="A98" s="24">
        <f t="shared" si="25"/>
        <v>198</v>
      </c>
      <c r="B98" s="46" t="s">
        <v>50</v>
      </c>
      <c r="C98" s="47" t="s">
        <v>55</v>
      </c>
      <c r="D98" s="48" t="s">
        <v>232</v>
      </c>
      <c r="E98" s="24">
        <v>0.38</v>
      </c>
      <c r="F98" s="49">
        <v>44643.409722222219</v>
      </c>
      <c r="G98" s="49">
        <v>44643.666666666664</v>
      </c>
      <c r="H98" s="24" t="s">
        <v>54</v>
      </c>
      <c r="I98" s="50">
        <f t="shared" si="0"/>
        <v>6.1666666666860692</v>
      </c>
      <c r="J98" s="48" t="s">
        <v>233</v>
      </c>
      <c r="K98" s="48">
        <v>0</v>
      </c>
      <c r="L98" s="48">
        <v>0</v>
      </c>
      <c r="M98" s="48">
        <v>3</v>
      </c>
      <c r="N98" s="48">
        <v>0</v>
      </c>
      <c r="O98" s="48">
        <v>0</v>
      </c>
      <c r="P98" s="48">
        <v>3</v>
      </c>
      <c r="Q98" s="58">
        <v>0</v>
      </c>
      <c r="R98" s="58">
        <v>0</v>
      </c>
      <c r="S98" s="58">
        <v>0</v>
      </c>
      <c r="T98" s="48">
        <v>3</v>
      </c>
      <c r="U98" s="48">
        <v>0</v>
      </c>
      <c r="V98" s="48">
        <v>13</v>
      </c>
      <c r="W98" s="48"/>
      <c r="X98" s="48"/>
      <c r="Y98" s="48"/>
      <c r="Z98" s="48"/>
      <c r="AA98" s="51">
        <v>1</v>
      </c>
      <c r="AB98" s="52">
        <f t="shared" si="24"/>
        <v>8.0166666666918907E-2</v>
      </c>
    </row>
    <row r="99" spans="1:28" ht="45" x14ac:dyDescent="0.3">
      <c r="A99" s="24">
        <f t="shared" si="25"/>
        <v>199</v>
      </c>
      <c r="B99" s="46" t="s">
        <v>50</v>
      </c>
      <c r="C99" s="47" t="s">
        <v>55</v>
      </c>
      <c r="D99" s="48" t="s">
        <v>234</v>
      </c>
      <c r="E99" s="24">
        <v>0.38</v>
      </c>
      <c r="F99" s="49">
        <v>44643.590277777781</v>
      </c>
      <c r="G99" s="49">
        <v>44643.666666666664</v>
      </c>
      <c r="H99" s="24" t="s">
        <v>54</v>
      </c>
      <c r="I99" s="50">
        <f t="shared" si="0"/>
        <v>1.8333333331975155</v>
      </c>
      <c r="J99" s="48" t="s">
        <v>234</v>
      </c>
      <c r="K99" s="48">
        <v>0</v>
      </c>
      <c r="L99" s="48">
        <v>0</v>
      </c>
      <c r="M99" s="48">
        <v>19</v>
      </c>
      <c r="N99" s="48">
        <v>0</v>
      </c>
      <c r="O99" s="48">
        <v>0</v>
      </c>
      <c r="P99" s="48">
        <v>19</v>
      </c>
      <c r="Q99" s="58">
        <v>0</v>
      </c>
      <c r="R99" s="58">
        <v>0</v>
      </c>
      <c r="S99" s="58">
        <v>0</v>
      </c>
      <c r="T99" s="48">
        <v>19</v>
      </c>
      <c r="U99" s="48">
        <v>0</v>
      </c>
      <c r="V99" s="48">
        <v>15</v>
      </c>
      <c r="W99" s="48"/>
      <c r="X99" s="48"/>
      <c r="Y99" s="48"/>
      <c r="Z99" s="48"/>
      <c r="AA99" s="51">
        <v>1</v>
      </c>
      <c r="AB99" s="52">
        <f t="shared" si="24"/>
        <v>2.749999999796273E-2</v>
      </c>
    </row>
    <row r="100" spans="1:28" ht="45" x14ac:dyDescent="0.3">
      <c r="A100" s="24">
        <f t="shared" si="25"/>
        <v>200</v>
      </c>
      <c r="B100" s="46" t="s">
        <v>50</v>
      </c>
      <c r="C100" s="53" t="s">
        <v>55</v>
      </c>
      <c r="D100" s="53" t="s">
        <v>235</v>
      </c>
      <c r="E100" s="53" t="s">
        <v>102</v>
      </c>
      <c r="F100" s="54">
        <v>44643.368055555555</v>
      </c>
      <c r="G100" s="54">
        <v>44643.461805555555</v>
      </c>
      <c r="H100" s="53" t="s">
        <v>54</v>
      </c>
      <c r="I100" s="55">
        <f t="shared" si="0"/>
        <v>2.25</v>
      </c>
      <c r="J100" s="53" t="s">
        <v>235</v>
      </c>
      <c r="K100" s="53">
        <v>0</v>
      </c>
      <c r="L100" s="53">
        <v>0</v>
      </c>
      <c r="M100" s="56">
        <v>11</v>
      </c>
      <c r="N100" s="56">
        <v>0</v>
      </c>
      <c r="O100" s="56">
        <v>0</v>
      </c>
      <c r="P100" s="56">
        <v>11</v>
      </c>
      <c r="Q100" s="56">
        <v>0</v>
      </c>
      <c r="R100" s="56">
        <v>0</v>
      </c>
      <c r="S100" s="56">
        <v>0</v>
      </c>
      <c r="T100" s="56">
        <v>11</v>
      </c>
      <c r="U100" s="48">
        <v>0</v>
      </c>
      <c r="V100" s="53">
        <v>21.12</v>
      </c>
      <c r="W100" s="53"/>
      <c r="X100" s="53"/>
      <c r="Y100" s="53"/>
      <c r="Z100" s="53"/>
      <c r="AA100" s="57">
        <v>1</v>
      </c>
      <c r="AB100" s="52">
        <f t="shared" si="24"/>
        <v>4.752E-2</v>
      </c>
    </row>
    <row r="101" spans="1:28" ht="75" x14ac:dyDescent="0.3">
      <c r="A101" s="24">
        <f t="shared" si="25"/>
        <v>201</v>
      </c>
      <c r="B101" s="46" t="s">
        <v>50</v>
      </c>
      <c r="C101" s="53" t="s">
        <v>51</v>
      </c>
      <c r="D101" s="53" t="s">
        <v>236</v>
      </c>
      <c r="E101" s="53" t="s">
        <v>59</v>
      </c>
      <c r="F101" s="54">
        <v>44643.428472222222</v>
      </c>
      <c r="G101" s="54">
        <v>44643.75</v>
      </c>
      <c r="H101" s="53" t="s">
        <v>54</v>
      </c>
      <c r="I101" s="55">
        <f t="shared" si="0"/>
        <v>7.7166666666744277</v>
      </c>
      <c r="J101" s="53" t="s">
        <v>237</v>
      </c>
      <c r="K101" s="53">
        <v>0</v>
      </c>
      <c r="L101" s="53">
        <v>0</v>
      </c>
      <c r="M101" s="56">
        <v>100</v>
      </c>
      <c r="N101" s="56">
        <v>0</v>
      </c>
      <c r="O101" s="56">
        <v>0</v>
      </c>
      <c r="P101" s="56">
        <v>100</v>
      </c>
      <c r="Q101" s="56">
        <v>0</v>
      </c>
      <c r="R101" s="56">
        <v>0</v>
      </c>
      <c r="S101" s="56">
        <v>0</v>
      </c>
      <c r="T101" s="56">
        <v>100</v>
      </c>
      <c r="U101" s="48">
        <v>0</v>
      </c>
      <c r="V101" s="53">
        <v>177.92</v>
      </c>
      <c r="W101" s="53"/>
      <c r="X101" s="53"/>
      <c r="Y101" s="53"/>
      <c r="Z101" s="53"/>
      <c r="AA101" s="57">
        <v>1</v>
      </c>
      <c r="AB101" s="52">
        <f t="shared" si="24"/>
        <v>1.372949333334714</v>
      </c>
    </row>
    <row r="102" spans="1:28" ht="45" x14ac:dyDescent="0.3">
      <c r="A102" s="24">
        <f t="shared" si="25"/>
        <v>202</v>
      </c>
      <c r="B102" s="46" t="s">
        <v>50</v>
      </c>
      <c r="C102" s="53" t="s">
        <v>55</v>
      </c>
      <c r="D102" s="53" t="s">
        <v>238</v>
      </c>
      <c r="E102" s="53" t="s">
        <v>59</v>
      </c>
      <c r="F102" s="54">
        <v>44643.572916666664</v>
      </c>
      <c r="G102" s="54">
        <v>44643.628472222219</v>
      </c>
      <c r="H102" s="53" t="s">
        <v>54</v>
      </c>
      <c r="I102" s="55">
        <f t="shared" si="0"/>
        <v>1.3333333333139308</v>
      </c>
      <c r="J102" s="53" t="s">
        <v>238</v>
      </c>
      <c r="K102" s="53">
        <v>0</v>
      </c>
      <c r="L102" s="53">
        <v>0</v>
      </c>
      <c r="M102" s="56">
        <v>7</v>
      </c>
      <c r="N102" s="56">
        <v>0</v>
      </c>
      <c r="O102" s="56">
        <v>0</v>
      </c>
      <c r="P102" s="56">
        <v>7</v>
      </c>
      <c r="Q102" s="56">
        <v>0</v>
      </c>
      <c r="R102" s="56">
        <v>0</v>
      </c>
      <c r="S102" s="56">
        <v>0</v>
      </c>
      <c r="T102" s="56">
        <v>7</v>
      </c>
      <c r="U102" s="48">
        <v>0</v>
      </c>
      <c r="V102" s="53">
        <v>64.62</v>
      </c>
      <c r="W102" s="53"/>
      <c r="X102" s="53"/>
      <c r="Y102" s="53"/>
      <c r="Z102" s="53"/>
      <c r="AA102" s="57">
        <v>1</v>
      </c>
      <c r="AB102" s="52">
        <f t="shared" si="24"/>
        <v>8.6159999998746212E-2</v>
      </c>
    </row>
    <row r="103" spans="1:28" ht="45" x14ac:dyDescent="0.3">
      <c r="A103" s="24">
        <f t="shared" si="25"/>
        <v>203</v>
      </c>
      <c r="B103" s="46" t="s">
        <v>50</v>
      </c>
      <c r="C103" s="47" t="s">
        <v>55</v>
      </c>
      <c r="D103" s="48" t="s">
        <v>239</v>
      </c>
      <c r="E103" s="24">
        <v>0.38</v>
      </c>
      <c r="F103" s="49">
        <v>44644.402777777781</v>
      </c>
      <c r="G103" s="49">
        <v>44644.569444444445</v>
      </c>
      <c r="H103" s="24" t="s">
        <v>54</v>
      </c>
      <c r="I103" s="50">
        <f t="shared" si="0"/>
        <v>3.9999999999417923</v>
      </c>
      <c r="J103" s="48" t="s">
        <v>240</v>
      </c>
      <c r="K103" s="48">
        <v>0</v>
      </c>
      <c r="L103" s="48">
        <v>0</v>
      </c>
      <c r="M103" s="48">
        <v>15</v>
      </c>
      <c r="N103" s="48">
        <v>0</v>
      </c>
      <c r="O103" s="48">
        <v>0</v>
      </c>
      <c r="P103" s="48">
        <v>15</v>
      </c>
      <c r="Q103" s="58">
        <v>0</v>
      </c>
      <c r="R103" s="58">
        <v>0</v>
      </c>
      <c r="S103" s="58">
        <v>0</v>
      </c>
      <c r="T103" s="48">
        <v>15</v>
      </c>
      <c r="U103" s="48">
        <v>0</v>
      </c>
      <c r="V103" s="48">
        <v>141</v>
      </c>
      <c r="W103" s="48"/>
      <c r="X103" s="48"/>
      <c r="Y103" s="48"/>
      <c r="Z103" s="48"/>
      <c r="AA103" s="51">
        <v>1</v>
      </c>
      <c r="AB103" s="52">
        <f t="shared" si="24"/>
        <v>0.56399999999179273</v>
      </c>
    </row>
    <row r="104" spans="1:28" ht="45" x14ac:dyDescent="0.3">
      <c r="A104" s="24">
        <f t="shared" si="25"/>
        <v>204</v>
      </c>
      <c r="B104" s="46" t="s">
        <v>50</v>
      </c>
      <c r="C104" s="47" t="s">
        <v>55</v>
      </c>
      <c r="D104" s="48" t="s">
        <v>232</v>
      </c>
      <c r="E104" s="24">
        <v>0.38</v>
      </c>
      <c r="F104" s="49">
        <v>44644.40625</v>
      </c>
      <c r="G104" s="49">
        <v>44644.673611111109</v>
      </c>
      <c r="H104" s="24" t="s">
        <v>54</v>
      </c>
      <c r="I104" s="50">
        <f t="shared" si="0"/>
        <v>6.4166666666278616</v>
      </c>
      <c r="J104" s="48" t="s">
        <v>241</v>
      </c>
      <c r="K104" s="48">
        <v>0</v>
      </c>
      <c r="L104" s="48">
        <v>0</v>
      </c>
      <c r="M104" s="48">
        <v>162</v>
      </c>
      <c r="N104" s="48">
        <v>0</v>
      </c>
      <c r="O104" s="48">
        <v>0</v>
      </c>
      <c r="P104" s="48">
        <v>162</v>
      </c>
      <c r="Q104" s="58">
        <v>0</v>
      </c>
      <c r="R104" s="58">
        <v>0</v>
      </c>
      <c r="S104" s="58">
        <v>0</v>
      </c>
      <c r="T104" s="48">
        <v>162</v>
      </c>
      <c r="U104" s="48">
        <v>0</v>
      </c>
      <c r="V104" s="48">
        <v>76</v>
      </c>
      <c r="W104" s="48"/>
      <c r="X104" s="48"/>
      <c r="Y104" s="48"/>
      <c r="Z104" s="48"/>
      <c r="AA104" s="51">
        <v>1</v>
      </c>
      <c r="AB104" s="52">
        <f t="shared" si="24"/>
        <v>0.4876666666637175</v>
      </c>
    </row>
    <row r="105" spans="1:28" ht="45" x14ac:dyDescent="0.3">
      <c r="A105" s="24">
        <f t="shared" si="25"/>
        <v>205</v>
      </c>
      <c r="B105" s="46" t="s">
        <v>50</v>
      </c>
      <c r="C105" s="47" t="s">
        <v>55</v>
      </c>
      <c r="D105" s="48" t="s">
        <v>242</v>
      </c>
      <c r="E105" s="24">
        <v>0.38</v>
      </c>
      <c r="F105" s="49">
        <v>44644.434027777781</v>
      </c>
      <c r="G105" s="49">
        <v>44644.46875</v>
      </c>
      <c r="H105" s="24" t="s">
        <v>54</v>
      </c>
      <c r="I105" s="50">
        <f t="shared" si="0"/>
        <v>0.83333333325572312</v>
      </c>
      <c r="J105" s="48" t="s">
        <v>242</v>
      </c>
      <c r="K105" s="48">
        <v>0</v>
      </c>
      <c r="L105" s="48">
        <v>0</v>
      </c>
      <c r="M105" s="48">
        <v>3</v>
      </c>
      <c r="N105" s="48">
        <v>0</v>
      </c>
      <c r="O105" s="48">
        <v>0</v>
      </c>
      <c r="P105" s="48">
        <v>3</v>
      </c>
      <c r="Q105" s="58">
        <v>0</v>
      </c>
      <c r="R105" s="58">
        <v>0</v>
      </c>
      <c r="S105" s="58">
        <v>0</v>
      </c>
      <c r="T105" s="48">
        <v>3</v>
      </c>
      <c r="U105" s="48">
        <v>0</v>
      </c>
      <c r="V105" s="48">
        <v>120</v>
      </c>
      <c r="W105" s="48"/>
      <c r="X105" s="48"/>
      <c r="Y105" s="48"/>
      <c r="Z105" s="48"/>
      <c r="AA105" s="51">
        <v>1</v>
      </c>
      <c r="AB105" s="52">
        <f t="shared" si="24"/>
        <v>9.9999999990686775E-2</v>
      </c>
    </row>
    <row r="106" spans="1:28" ht="45" x14ac:dyDescent="0.3">
      <c r="A106" s="24">
        <f t="shared" si="25"/>
        <v>206</v>
      </c>
      <c r="B106" s="46" t="s">
        <v>50</v>
      </c>
      <c r="C106" s="47" t="s">
        <v>55</v>
      </c>
      <c r="D106" s="48" t="s">
        <v>243</v>
      </c>
      <c r="E106" s="24">
        <v>0.38</v>
      </c>
      <c r="F106" s="49">
        <v>44644.364583333336</v>
      </c>
      <c r="G106" s="49">
        <v>44644.5</v>
      </c>
      <c r="H106" s="24" t="s">
        <v>54</v>
      </c>
      <c r="I106" s="50">
        <f t="shared" si="0"/>
        <v>3.2499999999417923</v>
      </c>
      <c r="J106" s="48" t="s">
        <v>244</v>
      </c>
      <c r="K106" s="48">
        <v>0</v>
      </c>
      <c r="L106" s="48">
        <v>0</v>
      </c>
      <c r="M106" s="48">
        <v>5</v>
      </c>
      <c r="N106" s="48">
        <v>0</v>
      </c>
      <c r="O106" s="48">
        <v>0</v>
      </c>
      <c r="P106" s="48">
        <v>5</v>
      </c>
      <c r="Q106" s="58">
        <v>0</v>
      </c>
      <c r="R106" s="58">
        <v>0</v>
      </c>
      <c r="S106" s="58">
        <v>0</v>
      </c>
      <c r="T106" s="48">
        <v>5</v>
      </c>
      <c r="U106" s="48">
        <v>0</v>
      </c>
      <c r="V106" s="48">
        <v>12</v>
      </c>
      <c r="W106" s="48"/>
      <c r="X106" s="48"/>
      <c r="Y106" s="48"/>
      <c r="Z106" s="48"/>
      <c r="AA106" s="51">
        <v>1</v>
      </c>
      <c r="AB106" s="52">
        <f t="shared" si="24"/>
        <v>3.899999999930151E-2</v>
      </c>
    </row>
    <row r="107" spans="1:28" ht="45" x14ac:dyDescent="0.3">
      <c r="A107" s="24">
        <f t="shared" si="25"/>
        <v>207</v>
      </c>
      <c r="B107" s="46" t="s">
        <v>50</v>
      </c>
      <c r="C107" s="47" t="s">
        <v>55</v>
      </c>
      <c r="D107" s="48" t="s">
        <v>243</v>
      </c>
      <c r="E107" s="24">
        <v>0.38</v>
      </c>
      <c r="F107" s="49">
        <v>44644.566666666666</v>
      </c>
      <c r="G107" s="49">
        <v>44644.6875</v>
      </c>
      <c r="H107" s="24" t="s">
        <v>54</v>
      </c>
      <c r="I107" s="50">
        <f t="shared" si="0"/>
        <v>2.9000000000232831</v>
      </c>
      <c r="J107" s="48" t="s">
        <v>245</v>
      </c>
      <c r="K107" s="48">
        <v>0</v>
      </c>
      <c r="L107" s="48">
        <v>0</v>
      </c>
      <c r="M107" s="48">
        <v>63</v>
      </c>
      <c r="N107" s="48">
        <v>0</v>
      </c>
      <c r="O107" s="48">
        <v>0</v>
      </c>
      <c r="P107" s="48">
        <v>63</v>
      </c>
      <c r="Q107" s="58">
        <v>0</v>
      </c>
      <c r="R107" s="58">
        <v>0</v>
      </c>
      <c r="S107" s="58">
        <v>0</v>
      </c>
      <c r="T107" s="48">
        <v>63</v>
      </c>
      <c r="U107" s="48">
        <v>0</v>
      </c>
      <c r="V107" s="48">
        <v>43</v>
      </c>
      <c r="W107" s="48"/>
      <c r="X107" s="48"/>
      <c r="Y107" s="48"/>
      <c r="Z107" s="48"/>
      <c r="AA107" s="51">
        <v>1</v>
      </c>
      <c r="AB107" s="52">
        <f t="shared" si="24"/>
        <v>0.12470000000100118</v>
      </c>
    </row>
    <row r="108" spans="1:28" ht="45" x14ac:dyDescent="0.3">
      <c r="A108" s="24">
        <f t="shared" si="25"/>
        <v>208</v>
      </c>
      <c r="B108" s="46" t="s">
        <v>50</v>
      </c>
      <c r="C108" s="58" t="s">
        <v>55</v>
      </c>
      <c r="D108" s="59" t="s">
        <v>206</v>
      </c>
      <c r="E108" s="60" t="s">
        <v>59</v>
      </c>
      <c r="F108" s="61">
        <v>44644.381944444445</v>
      </c>
      <c r="G108" s="61">
        <v>44644.451388888891</v>
      </c>
      <c r="H108" s="60" t="s">
        <v>54</v>
      </c>
      <c r="I108" s="62">
        <f t="shared" ref="I108" si="31">(ABS(F108-G108)*24)</f>
        <v>1.6666666666860692</v>
      </c>
      <c r="J108" s="59" t="s">
        <v>206</v>
      </c>
      <c r="K108" s="48">
        <v>0</v>
      </c>
      <c r="L108" s="48">
        <v>0</v>
      </c>
      <c r="M108" s="58">
        <v>45</v>
      </c>
      <c r="N108" s="48">
        <v>0</v>
      </c>
      <c r="O108" s="48">
        <v>0</v>
      </c>
      <c r="P108" s="58">
        <v>45</v>
      </c>
      <c r="Q108" s="58">
        <v>0</v>
      </c>
      <c r="R108" s="58">
        <v>0</v>
      </c>
      <c r="S108" s="58">
        <v>0</v>
      </c>
      <c r="T108" s="58">
        <v>45</v>
      </c>
      <c r="U108" s="48">
        <v>0</v>
      </c>
      <c r="V108" s="58">
        <v>108</v>
      </c>
      <c r="W108" s="58"/>
      <c r="X108" s="59"/>
      <c r="Y108" s="63"/>
      <c r="Z108" s="63"/>
      <c r="AA108" s="64">
        <v>1</v>
      </c>
      <c r="AB108" s="52">
        <f t="shared" si="24"/>
        <v>0.18000000000209548</v>
      </c>
    </row>
    <row r="109" spans="1:28" ht="45" x14ac:dyDescent="0.3">
      <c r="A109" s="24">
        <f t="shared" si="25"/>
        <v>209</v>
      </c>
      <c r="B109" s="46" t="s">
        <v>50</v>
      </c>
      <c r="C109" s="53" t="s">
        <v>55</v>
      </c>
      <c r="D109" s="53" t="s">
        <v>208</v>
      </c>
      <c r="E109" s="53">
        <v>0.38</v>
      </c>
      <c r="F109" s="54">
        <v>44644.402777777781</v>
      </c>
      <c r="G109" s="54">
        <v>44644.614583333336</v>
      </c>
      <c r="H109" s="53" t="s">
        <v>54</v>
      </c>
      <c r="I109" s="55">
        <f t="shared" ref="I109:I110" si="32">(G109-F109)*24</f>
        <v>5.0833333333139308</v>
      </c>
      <c r="J109" s="53" t="s">
        <v>208</v>
      </c>
      <c r="K109" s="53">
        <v>0</v>
      </c>
      <c r="L109" s="53">
        <v>0</v>
      </c>
      <c r="M109" s="56">
        <v>25</v>
      </c>
      <c r="N109" s="56">
        <v>0</v>
      </c>
      <c r="O109" s="56">
        <v>0</v>
      </c>
      <c r="P109" s="56">
        <v>25</v>
      </c>
      <c r="Q109" s="56">
        <v>0</v>
      </c>
      <c r="R109" s="56">
        <v>0</v>
      </c>
      <c r="S109" s="56">
        <v>0</v>
      </c>
      <c r="T109" s="56">
        <v>25</v>
      </c>
      <c r="U109" s="48">
        <v>0</v>
      </c>
      <c r="V109" s="53">
        <v>37.76</v>
      </c>
      <c r="W109" s="53"/>
      <c r="X109" s="53"/>
      <c r="Y109" s="53"/>
      <c r="Z109" s="53"/>
      <c r="AA109" s="57">
        <v>1</v>
      </c>
      <c r="AB109" s="52">
        <f t="shared" si="24"/>
        <v>0.19194666666593399</v>
      </c>
    </row>
    <row r="110" spans="1:28" ht="45" x14ac:dyDescent="0.3">
      <c r="A110" s="24">
        <f t="shared" si="25"/>
        <v>210</v>
      </c>
      <c r="B110" s="46" t="s">
        <v>50</v>
      </c>
      <c r="C110" s="53" t="s">
        <v>55</v>
      </c>
      <c r="D110" s="53" t="s">
        <v>246</v>
      </c>
      <c r="E110" s="53" t="s">
        <v>59</v>
      </c>
      <c r="F110" s="54">
        <v>44644.416666666664</v>
      </c>
      <c r="G110" s="54">
        <v>44644.506944444445</v>
      </c>
      <c r="H110" s="53" t="s">
        <v>54</v>
      </c>
      <c r="I110" s="55">
        <f t="shared" si="32"/>
        <v>2.1666666667442769</v>
      </c>
      <c r="J110" s="53" t="s">
        <v>246</v>
      </c>
      <c r="K110" s="53">
        <v>0</v>
      </c>
      <c r="L110" s="53">
        <v>0</v>
      </c>
      <c r="M110" s="56">
        <v>84</v>
      </c>
      <c r="N110" s="56">
        <v>0</v>
      </c>
      <c r="O110" s="56">
        <v>0</v>
      </c>
      <c r="P110" s="56">
        <v>84</v>
      </c>
      <c r="Q110" s="56">
        <v>0</v>
      </c>
      <c r="R110" s="56">
        <v>0</v>
      </c>
      <c r="S110" s="56">
        <v>0</v>
      </c>
      <c r="T110" s="56">
        <v>84</v>
      </c>
      <c r="U110" s="48">
        <v>0</v>
      </c>
      <c r="V110" s="53">
        <v>49.92</v>
      </c>
      <c r="W110" s="53"/>
      <c r="X110" s="53"/>
      <c r="Y110" s="53"/>
      <c r="Z110" s="53"/>
      <c r="AA110" s="57">
        <v>1</v>
      </c>
      <c r="AB110" s="52">
        <f t="shared" si="24"/>
        <v>0.1081600000038743</v>
      </c>
    </row>
    <row r="111" spans="1:28" ht="45" x14ac:dyDescent="0.3">
      <c r="A111" s="24">
        <f t="shared" si="25"/>
        <v>211</v>
      </c>
      <c r="B111" s="46" t="s">
        <v>50</v>
      </c>
      <c r="C111" s="47" t="s">
        <v>55</v>
      </c>
      <c r="D111" s="48" t="s">
        <v>247</v>
      </c>
      <c r="E111" s="24">
        <v>0.38</v>
      </c>
      <c r="F111" s="49">
        <v>44645.385416666664</v>
      </c>
      <c r="G111" s="49">
        <v>44645.659722222219</v>
      </c>
      <c r="H111" s="24" t="s">
        <v>54</v>
      </c>
      <c r="I111" s="50">
        <f t="shared" si="0"/>
        <v>6.5833333333139308</v>
      </c>
      <c r="J111" s="48" t="s">
        <v>247</v>
      </c>
      <c r="K111" s="48">
        <v>0</v>
      </c>
      <c r="L111" s="48">
        <v>0</v>
      </c>
      <c r="M111" s="48">
        <v>222</v>
      </c>
      <c r="N111" s="48">
        <v>0</v>
      </c>
      <c r="O111" s="48">
        <v>0</v>
      </c>
      <c r="P111" s="48">
        <v>222</v>
      </c>
      <c r="Q111" s="58">
        <v>0</v>
      </c>
      <c r="R111" s="58">
        <v>0</v>
      </c>
      <c r="S111" s="58">
        <v>0</v>
      </c>
      <c r="T111" s="48">
        <v>222</v>
      </c>
      <c r="U111" s="48">
        <v>0</v>
      </c>
      <c r="V111" s="48">
        <v>196</v>
      </c>
      <c r="W111" s="48"/>
      <c r="X111" s="48"/>
      <c r="Y111" s="48"/>
      <c r="Z111" s="48"/>
      <c r="AA111" s="51">
        <v>1</v>
      </c>
      <c r="AB111" s="52">
        <f t="shared" si="24"/>
        <v>1.2903333333295304</v>
      </c>
    </row>
    <row r="112" spans="1:28" ht="45" x14ac:dyDescent="0.3">
      <c r="A112" s="24">
        <f t="shared" si="25"/>
        <v>212</v>
      </c>
      <c r="B112" s="46" t="s">
        <v>50</v>
      </c>
      <c r="C112" s="47" t="s">
        <v>55</v>
      </c>
      <c r="D112" s="48" t="s">
        <v>178</v>
      </c>
      <c r="E112" s="24">
        <v>0.38</v>
      </c>
      <c r="F112" s="49">
        <v>44645.378472222219</v>
      </c>
      <c r="G112" s="49">
        <v>44645.538888888892</v>
      </c>
      <c r="H112" s="24" t="s">
        <v>54</v>
      </c>
      <c r="I112" s="50">
        <f t="shared" si="0"/>
        <v>3.8500000001513399</v>
      </c>
      <c r="J112" s="48" t="s">
        <v>178</v>
      </c>
      <c r="K112" s="48">
        <v>0</v>
      </c>
      <c r="L112" s="48">
        <v>0</v>
      </c>
      <c r="M112" s="48">
        <v>20</v>
      </c>
      <c r="N112" s="48">
        <v>0</v>
      </c>
      <c r="O112" s="48">
        <v>0</v>
      </c>
      <c r="P112" s="48">
        <v>20</v>
      </c>
      <c r="Q112" s="58">
        <v>0</v>
      </c>
      <c r="R112" s="58">
        <v>0</v>
      </c>
      <c r="S112" s="58">
        <v>0</v>
      </c>
      <c r="T112" s="48">
        <v>20</v>
      </c>
      <c r="U112" s="48">
        <v>0</v>
      </c>
      <c r="V112" s="48">
        <v>116</v>
      </c>
      <c r="W112" s="48"/>
      <c r="X112" s="48"/>
      <c r="Y112" s="48"/>
      <c r="Z112" s="48"/>
      <c r="AA112" s="51">
        <v>1</v>
      </c>
      <c r="AB112" s="52">
        <f t="shared" si="24"/>
        <v>0.44660000001755545</v>
      </c>
    </row>
    <row r="113" spans="1:28" ht="45" x14ac:dyDescent="0.3">
      <c r="A113" s="24">
        <f t="shared" si="25"/>
        <v>213</v>
      </c>
      <c r="B113" s="46" t="s">
        <v>50</v>
      </c>
      <c r="C113" s="47" t="s">
        <v>55</v>
      </c>
      <c r="D113" s="48" t="s">
        <v>248</v>
      </c>
      <c r="E113" s="24">
        <v>0.38</v>
      </c>
      <c r="F113" s="49">
        <v>44645.621527777781</v>
      </c>
      <c r="G113" s="49">
        <v>44645.708333333336</v>
      </c>
      <c r="H113" s="24" t="s">
        <v>54</v>
      </c>
      <c r="I113" s="50">
        <f t="shared" si="0"/>
        <v>2.0833333333139308</v>
      </c>
      <c r="J113" s="48" t="s">
        <v>248</v>
      </c>
      <c r="K113" s="48">
        <v>0</v>
      </c>
      <c r="L113" s="48">
        <v>0</v>
      </c>
      <c r="M113" s="48">
        <v>35</v>
      </c>
      <c r="N113" s="48">
        <v>0</v>
      </c>
      <c r="O113" s="48">
        <v>0</v>
      </c>
      <c r="P113" s="48">
        <v>35</v>
      </c>
      <c r="Q113" s="58">
        <v>0</v>
      </c>
      <c r="R113" s="58">
        <v>0</v>
      </c>
      <c r="S113" s="58">
        <v>0</v>
      </c>
      <c r="T113" s="48">
        <v>35</v>
      </c>
      <c r="U113" s="48">
        <v>0</v>
      </c>
      <c r="V113" s="48">
        <v>42</v>
      </c>
      <c r="W113" s="48"/>
      <c r="X113" s="48"/>
      <c r="Y113" s="48"/>
      <c r="Z113" s="48"/>
      <c r="AA113" s="51">
        <v>1</v>
      </c>
      <c r="AB113" s="52">
        <f t="shared" si="24"/>
        <v>8.7499999999185091E-2</v>
      </c>
    </row>
    <row r="114" spans="1:28" ht="45" x14ac:dyDescent="0.3">
      <c r="A114" s="24">
        <f t="shared" si="25"/>
        <v>214</v>
      </c>
      <c r="B114" s="46" t="s">
        <v>50</v>
      </c>
      <c r="C114" s="47" t="s">
        <v>55</v>
      </c>
      <c r="D114" s="48" t="s">
        <v>249</v>
      </c>
      <c r="E114" s="24">
        <v>0.38</v>
      </c>
      <c r="F114" s="49">
        <v>44645.370833333334</v>
      </c>
      <c r="G114" s="49">
        <v>44645.479166666664</v>
      </c>
      <c r="H114" s="24" t="s">
        <v>54</v>
      </c>
      <c r="I114" s="50">
        <f t="shared" si="0"/>
        <v>2.5999999999185093</v>
      </c>
      <c r="J114" s="48" t="s">
        <v>250</v>
      </c>
      <c r="K114" s="48">
        <v>0</v>
      </c>
      <c r="L114" s="48">
        <v>0</v>
      </c>
      <c r="M114" s="48">
        <v>5</v>
      </c>
      <c r="N114" s="48">
        <v>0</v>
      </c>
      <c r="O114" s="48">
        <v>0</v>
      </c>
      <c r="P114" s="48">
        <v>5</v>
      </c>
      <c r="Q114" s="58">
        <v>0</v>
      </c>
      <c r="R114" s="58">
        <v>0</v>
      </c>
      <c r="S114" s="58">
        <v>0</v>
      </c>
      <c r="T114" s="48">
        <v>5</v>
      </c>
      <c r="U114" s="48">
        <v>0</v>
      </c>
      <c r="V114" s="48">
        <v>12</v>
      </c>
      <c r="W114" s="48"/>
      <c r="X114" s="48"/>
      <c r="Y114" s="48"/>
      <c r="Z114" s="48"/>
      <c r="AA114" s="51">
        <v>1</v>
      </c>
      <c r="AB114" s="52">
        <f t="shared" si="24"/>
        <v>3.1199999999022111E-2</v>
      </c>
    </row>
    <row r="115" spans="1:28" ht="45" x14ac:dyDescent="0.3">
      <c r="A115" s="24">
        <f t="shared" si="25"/>
        <v>215</v>
      </c>
      <c r="B115" s="46" t="s">
        <v>50</v>
      </c>
      <c r="C115" s="47" t="s">
        <v>55</v>
      </c>
      <c r="D115" s="48" t="s">
        <v>243</v>
      </c>
      <c r="E115" s="24">
        <v>0.38</v>
      </c>
      <c r="F115" s="49">
        <v>44645.370833333334</v>
      </c>
      <c r="G115" s="49">
        <v>44645.475694444445</v>
      </c>
      <c r="H115" s="24" t="s">
        <v>54</v>
      </c>
      <c r="I115" s="50">
        <f t="shared" si="0"/>
        <v>2.5166666666627862</v>
      </c>
      <c r="J115" s="48" t="s">
        <v>245</v>
      </c>
      <c r="K115" s="48">
        <v>0</v>
      </c>
      <c r="L115" s="48">
        <v>0</v>
      </c>
      <c r="M115" s="48">
        <v>63</v>
      </c>
      <c r="N115" s="48">
        <v>0</v>
      </c>
      <c r="O115" s="48">
        <v>0</v>
      </c>
      <c r="P115" s="48">
        <v>63</v>
      </c>
      <c r="Q115" s="58">
        <v>0</v>
      </c>
      <c r="R115" s="58">
        <v>0</v>
      </c>
      <c r="S115" s="58">
        <v>0</v>
      </c>
      <c r="T115" s="48">
        <v>63</v>
      </c>
      <c r="U115" s="48">
        <v>0</v>
      </c>
      <c r="V115" s="48">
        <v>43</v>
      </c>
      <c r="W115" s="48"/>
      <c r="X115" s="48"/>
      <c r="Y115" s="48"/>
      <c r="Z115" s="48"/>
      <c r="AA115" s="51">
        <v>1</v>
      </c>
      <c r="AB115" s="52">
        <f t="shared" si="24"/>
        <v>0.1082166666664998</v>
      </c>
    </row>
    <row r="116" spans="1:28" ht="45" x14ac:dyDescent="0.3">
      <c r="A116" s="24">
        <f t="shared" si="25"/>
        <v>216</v>
      </c>
      <c r="B116" s="46" t="s">
        <v>50</v>
      </c>
      <c r="C116" s="58" t="s">
        <v>55</v>
      </c>
      <c r="D116" s="59" t="s">
        <v>131</v>
      </c>
      <c r="E116" s="60" t="s">
        <v>53</v>
      </c>
      <c r="F116" s="61">
        <v>44645.548611111109</v>
      </c>
      <c r="G116" s="61">
        <v>44645.659722222219</v>
      </c>
      <c r="H116" s="60" t="s">
        <v>54</v>
      </c>
      <c r="I116" s="62">
        <f t="shared" ref="I116" si="33">(ABS(F116-G116)*24)</f>
        <v>2.6666666666278616</v>
      </c>
      <c r="J116" s="59" t="s">
        <v>131</v>
      </c>
      <c r="K116" s="48">
        <v>0</v>
      </c>
      <c r="L116" s="48">
        <v>0</v>
      </c>
      <c r="M116" s="58">
        <v>6</v>
      </c>
      <c r="N116" s="48">
        <v>0</v>
      </c>
      <c r="O116" s="48">
        <v>0</v>
      </c>
      <c r="P116" s="58">
        <v>6</v>
      </c>
      <c r="Q116" s="58">
        <v>0</v>
      </c>
      <c r="R116" s="58">
        <v>0</v>
      </c>
      <c r="S116" s="58">
        <v>0</v>
      </c>
      <c r="T116" s="58">
        <f t="shared" ref="T116" si="34">M116</f>
        <v>6</v>
      </c>
      <c r="U116" s="48">
        <v>0</v>
      </c>
      <c r="V116" s="58">
        <v>80</v>
      </c>
      <c r="W116" s="58"/>
      <c r="X116" s="59"/>
      <c r="Y116" s="63"/>
      <c r="Z116" s="63"/>
      <c r="AA116" s="64">
        <v>1</v>
      </c>
      <c r="AB116" s="52">
        <f t="shared" si="24"/>
        <v>0.21333333333022891</v>
      </c>
    </row>
    <row r="117" spans="1:28" ht="45" x14ac:dyDescent="0.3">
      <c r="A117" s="24">
        <f t="shared" si="25"/>
        <v>217</v>
      </c>
      <c r="B117" s="46" t="s">
        <v>50</v>
      </c>
      <c r="C117" s="47" t="s">
        <v>55</v>
      </c>
      <c r="D117" s="48" t="s">
        <v>251</v>
      </c>
      <c r="E117" s="24">
        <v>0.38</v>
      </c>
      <c r="F117" s="49">
        <v>44646.368055555555</v>
      </c>
      <c r="G117" s="49">
        <v>44646.708333333336</v>
      </c>
      <c r="H117" s="24" t="s">
        <v>54</v>
      </c>
      <c r="I117" s="50">
        <f t="shared" si="0"/>
        <v>8.1666666667442769</v>
      </c>
      <c r="J117" s="48" t="s">
        <v>252</v>
      </c>
      <c r="K117" s="48">
        <v>0</v>
      </c>
      <c r="L117" s="48">
        <v>0</v>
      </c>
      <c r="M117" s="48">
        <v>26</v>
      </c>
      <c r="N117" s="48">
        <v>0</v>
      </c>
      <c r="O117" s="48">
        <v>0</v>
      </c>
      <c r="P117" s="48">
        <v>26</v>
      </c>
      <c r="Q117" s="58">
        <v>0</v>
      </c>
      <c r="R117" s="58">
        <v>0</v>
      </c>
      <c r="S117" s="58">
        <v>0</v>
      </c>
      <c r="T117" s="48">
        <v>26</v>
      </c>
      <c r="U117" s="48">
        <v>0</v>
      </c>
      <c r="V117" s="48">
        <v>86</v>
      </c>
      <c r="W117" s="48"/>
      <c r="X117" s="48"/>
      <c r="Y117" s="48"/>
      <c r="Z117" s="48"/>
      <c r="AA117" s="51">
        <v>1</v>
      </c>
      <c r="AB117" s="52">
        <f t="shared" si="24"/>
        <v>0.7023333333400078</v>
      </c>
    </row>
    <row r="118" spans="1:28" ht="45" x14ac:dyDescent="0.3">
      <c r="A118" s="24">
        <f t="shared" si="25"/>
        <v>218</v>
      </c>
      <c r="B118" s="46" t="s">
        <v>50</v>
      </c>
      <c r="C118" s="47" t="s">
        <v>55</v>
      </c>
      <c r="D118" s="48" t="s">
        <v>253</v>
      </c>
      <c r="E118" s="24">
        <v>0.38</v>
      </c>
      <c r="F118" s="49">
        <v>44646.402777777781</v>
      </c>
      <c r="G118" s="49">
        <v>44646.6875</v>
      </c>
      <c r="H118" s="24" t="s">
        <v>54</v>
      </c>
      <c r="I118" s="50">
        <f t="shared" si="0"/>
        <v>6.8333333332557231</v>
      </c>
      <c r="J118" s="48" t="s">
        <v>254</v>
      </c>
      <c r="K118" s="48">
        <v>0</v>
      </c>
      <c r="L118" s="48">
        <v>0</v>
      </c>
      <c r="M118" s="48">
        <v>83</v>
      </c>
      <c r="N118" s="48">
        <v>0</v>
      </c>
      <c r="O118" s="48">
        <v>0</v>
      </c>
      <c r="P118" s="48">
        <v>83</v>
      </c>
      <c r="Q118" s="58">
        <v>0</v>
      </c>
      <c r="R118" s="58">
        <v>0</v>
      </c>
      <c r="S118" s="58">
        <v>0</v>
      </c>
      <c r="T118" s="48">
        <v>83</v>
      </c>
      <c r="U118" s="48">
        <v>0</v>
      </c>
      <c r="V118" s="48">
        <v>75</v>
      </c>
      <c r="W118" s="48"/>
      <c r="X118" s="48"/>
      <c r="Y118" s="48"/>
      <c r="Z118" s="48"/>
      <c r="AA118" s="51">
        <v>1</v>
      </c>
      <c r="AB118" s="52">
        <f t="shared" si="24"/>
        <v>0.51249999999417928</v>
      </c>
    </row>
    <row r="119" spans="1:28" ht="45" x14ac:dyDescent="0.3">
      <c r="A119" s="24">
        <f t="shared" si="25"/>
        <v>219</v>
      </c>
      <c r="B119" s="46" t="s">
        <v>50</v>
      </c>
      <c r="C119" s="47" t="s">
        <v>55</v>
      </c>
      <c r="D119" s="48" t="s">
        <v>255</v>
      </c>
      <c r="E119" s="24">
        <v>0.38</v>
      </c>
      <c r="F119" s="49">
        <v>44647.375</v>
      </c>
      <c r="G119" s="49">
        <v>44647.604166666664</v>
      </c>
      <c r="H119" s="24" t="s">
        <v>54</v>
      </c>
      <c r="I119" s="50">
        <f t="shared" ref="I119:I139" si="35">(G119-F119)*24</f>
        <v>5.4999999999417923</v>
      </c>
      <c r="J119" s="48" t="s">
        <v>256</v>
      </c>
      <c r="K119" s="48">
        <v>0</v>
      </c>
      <c r="L119" s="48">
        <v>0</v>
      </c>
      <c r="M119" s="48">
        <v>11</v>
      </c>
      <c r="N119" s="48">
        <v>0</v>
      </c>
      <c r="O119" s="48">
        <v>0</v>
      </c>
      <c r="P119" s="48">
        <v>11</v>
      </c>
      <c r="Q119" s="58">
        <v>0</v>
      </c>
      <c r="R119" s="58">
        <v>0</v>
      </c>
      <c r="S119" s="58">
        <v>0</v>
      </c>
      <c r="T119" s="48">
        <v>11</v>
      </c>
      <c r="U119" s="48">
        <v>0</v>
      </c>
      <c r="V119" s="48">
        <v>120</v>
      </c>
      <c r="W119" s="48"/>
      <c r="X119" s="48"/>
      <c r="Y119" s="48"/>
      <c r="Z119" s="48"/>
      <c r="AA119" s="51">
        <v>1</v>
      </c>
      <c r="AB119" s="52">
        <f t="shared" si="24"/>
        <v>0.65999999999301506</v>
      </c>
    </row>
    <row r="120" spans="1:28" ht="45" x14ac:dyDescent="0.3">
      <c r="A120" s="24">
        <f t="shared" si="25"/>
        <v>220</v>
      </c>
      <c r="B120" s="46" t="s">
        <v>50</v>
      </c>
      <c r="C120" s="47" t="s">
        <v>55</v>
      </c>
      <c r="D120" s="48" t="s">
        <v>257</v>
      </c>
      <c r="E120" s="24">
        <v>0.38</v>
      </c>
      <c r="F120" s="49">
        <v>44647.381944444445</v>
      </c>
      <c r="G120" s="49">
        <v>44647.625</v>
      </c>
      <c r="H120" s="24" t="s">
        <v>54</v>
      </c>
      <c r="I120" s="50">
        <f t="shared" si="35"/>
        <v>5.8333333333139308</v>
      </c>
      <c r="J120" s="48" t="s">
        <v>258</v>
      </c>
      <c r="K120" s="48">
        <v>0</v>
      </c>
      <c r="L120" s="48">
        <v>0</v>
      </c>
      <c r="M120" s="48">
        <v>56</v>
      </c>
      <c r="N120" s="48">
        <v>0</v>
      </c>
      <c r="O120" s="48">
        <v>0</v>
      </c>
      <c r="P120" s="48">
        <v>56</v>
      </c>
      <c r="Q120" s="58">
        <v>0</v>
      </c>
      <c r="R120" s="58">
        <v>0</v>
      </c>
      <c r="S120" s="58">
        <v>0</v>
      </c>
      <c r="T120" s="48">
        <v>56</v>
      </c>
      <c r="U120" s="48">
        <v>0</v>
      </c>
      <c r="V120" s="48">
        <v>82</v>
      </c>
      <c r="W120" s="48"/>
      <c r="X120" s="48"/>
      <c r="Y120" s="48"/>
      <c r="Z120" s="48"/>
      <c r="AA120" s="51">
        <v>1</v>
      </c>
      <c r="AB120" s="52">
        <f t="shared" si="24"/>
        <v>0.47833333333174233</v>
      </c>
    </row>
    <row r="121" spans="1:28" ht="80.25" customHeight="1" x14ac:dyDescent="0.3">
      <c r="A121" s="24">
        <f t="shared" si="25"/>
        <v>221</v>
      </c>
      <c r="B121" s="46" t="s">
        <v>50</v>
      </c>
      <c r="C121" s="47" t="s">
        <v>75</v>
      </c>
      <c r="D121" s="47" t="s">
        <v>259</v>
      </c>
      <c r="E121" s="47" t="s">
        <v>69</v>
      </c>
      <c r="F121" s="47" t="s">
        <v>260</v>
      </c>
      <c r="G121" s="47" t="s">
        <v>261</v>
      </c>
      <c r="H121" s="47" t="s">
        <v>72</v>
      </c>
      <c r="I121" s="47">
        <v>0.73</v>
      </c>
      <c r="J121" s="24" t="s">
        <v>262</v>
      </c>
      <c r="K121" s="48">
        <v>0</v>
      </c>
      <c r="L121" s="48">
        <v>0</v>
      </c>
      <c r="M121" s="47">
        <v>32</v>
      </c>
      <c r="N121" s="48">
        <v>0</v>
      </c>
      <c r="O121" s="48">
        <v>0</v>
      </c>
      <c r="P121" s="47">
        <v>32</v>
      </c>
      <c r="Q121" s="47">
        <v>0</v>
      </c>
      <c r="R121" s="47">
        <v>0</v>
      </c>
      <c r="S121" s="47">
        <v>4</v>
      </c>
      <c r="T121" s="47">
        <v>28</v>
      </c>
      <c r="U121" s="48">
        <v>0</v>
      </c>
      <c r="V121" s="47">
        <v>197</v>
      </c>
      <c r="W121" s="47"/>
      <c r="X121" s="47">
        <v>17</v>
      </c>
      <c r="Y121" s="47" t="s">
        <v>113</v>
      </c>
      <c r="Z121" s="47" t="s">
        <v>114</v>
      </c>
      <c r="AA121" s="65">
        <v>1</v>
      </c>
      <c r="AB121" s="52">
        <f t="shared" si="24"/>
        <v>0.14380999999999999</v>
      </c>
    </row>
    <row r="122" spans="1:28" ht="45" x14ac:dyDescent="0.3">
      <c r="A122" s="24">
        <f t="shared" si="25"/>
        <v>222</v>
      </c>
      <c r="B122" s="46" t="s">
        <v>50</v>
      </c>
      <c r="C122" s="47" t="s">
        <v>55</v>
      </c>
      <c r="D122" s="48" t="s">
        <v>263</v>
      </c>
      <c r="E122" s="24">
        <v>0.38</v>
      </c>
      <c r="F122" s="49">
        <v>44648.423611111109</v>
      </c>
      <c r="G122" s="49">
        <v>44648.5</v>
      </c>
      <c r="H122" s="24" t="s">
        <v>54</v>
      </c>
      <c r="I122" s="50">
        <f t="shared" si="35"/>
        <v>1.8333333333721384</v>
      </c>
      <c r="J122" s="48" t="s">
        <v>264</v>
      </c>
      <c r="K122" s="48">
        <v>0</v>
      </c>
      <c r="L122" s="48">
        <v>0</v>
      </c>
      <c r="M122" s="48">
        <v>99</v>
      </c>
      <c r="N122" s="48">
        <v>0</v>
      </c>
      <c r="O122" s="48">
        <v>0</v>
      </c>
      <c r="P122" s="48">
        <v>99</v>
      </c>
      <c r="Q122" s="48">
        <v>0</v>
      </c>
      <c r="R122" s="48">
        <v>0</v>
      </c>
      <c r="S122" s="48">
        <v>0</v>
      </c>
      <c r="T122" s="48">
        <v>99</v>
      </c>
      <c r="U122" s="48">
        <v>0</v>
      </c>
      <c r="V122" s="48">
        <v>102</v>
      </c>
      <c r="W122" s="48"/>
      <c r="X122" s="48"/>
      <c r="Y122" s="48"/>
      <c r="Z122" s="48"/>
      <c r="AA122" s="51">
        <v>1</v>
      </c>
      <c r="AB122" s="52">
        <f t="shared" si="24"/>
        <v>0.18700000000395811</v>
      </c>
    </row>
    <row r="123" spans="1:28" ht="45" x14ac:dyDescent="0.3">
      <c r="A123" s="24">
        <f t="shared" si="25"/>
        <v>223</v>
      </c>
      <c r="B123" s="46" t="s">
        <v>50</v>
      </c>
      <c r="C123" s="47" t="s">
        <v>55</v>
      </c>
      <c r="D123" s="48" t="s">
        <v>265</v>
      </c>
      <c r="E123" s="24">
        <v>0.38</v>
      </c>
      <c r="F123" s="49">
        <v>44648.388888888891</v>
      </c>
      <c r="G123" s="49">
        <v>44648.520833333336</v>
      </c>
      <c r="H123" s="24" t="s">
        <v>54</v>
      </c>
      <c r="I123" s="50">
        <f t="shared" si="35"/>
        <v>3.1666666666860692</v>
      </c>
      <c r="J123" s="48" t="s">
        <v>266</v>
      </c>
      <c r="K123" s="48">
        <v>0</v>
      </c>
      <c r="L123" s="48">
        <v>0</v>
      </c>
      <c r="M123" s="48">
        <v>45</v>
      </c>
      <c r="N123" s="48">
        <v>0</v>
      </c>
      <c r="O123" s="48">
        <v>0</v>
      </c>
      <c r="P123" s="48">
        <v>45</v>
      </c>
      <c r="Q123" s="48">
        <v>0</v>
      </c>
      <c r="R123" s="48">
        <v>0</v>
      </c>
      <c r="S123" s="48">
        <v>0</v>
      </c>
      <c r="T123" s="48">
        <v>45</v>
      </c>
      <c r="U123" s="48">
        <v>0</v>
      </c>
      <c r="V123" s="48">
        <v>100</v>
      </c>
      <c r="W123" s="48"/>
      <c r="X123" s="48"/>
      <c r="Y123" s="48"/>
      <c r="Z123" s="48"/>
      <c r="AA123" s="51">
        <v>1</v>
      </c>
      <c r="AB123" s="52">
        <f t="shared" si="24"/>
        <v>0.31666666666860693</v>
      </c>
    </row>
    <row r="124" spans="1:28" ht="45" x14ac:dyDescent="0.3">
      <c r="A124" s="24">
        <f t="shared" si="25"/>
        <v>224</v>
      </c>
      <c r="B124" s="46" t="s">
        <v>50</v>
      </c>
      <c r="C124" s="47" t="s">
        <v>55</v>
      </c>
      <c r="D124" s="48" t="s">
        <v>267</v>
      </c>
      <c r="E124" s="24">
        <v>0.38</v>
      </c>
      <c r="F124" s="49">
        <v>44648.598611111112</v>
      </c>
      <c r="G124" s="49">
        <v>44648.651388888888</v>
      </c>
      <c r="H124" s="24" t="s">
        <v>54</v>
      </c>
      <c r="I124" s="50">
        <f t="shared" si="35"/>
        <v>1.2666666666045785</v>
      </c>
      <c r="J124" s="48" t="s">
        <v>267</v>
      </c>
      <c r="K124" s="48">
        <v>0</v>
      </c>
      <c r="L124" s="48">
        <v>0</v>
      </c>
      <c r="M124" s="48">
        <v>32</v>
      </c>
      <c r="N124" s="48">
        <v>0</v>
      </c>
      <c r="O124" s="48">
        <v>0</v>
      </c>
      <c r="P124" s="48">
        <v>32</v>
      </c>
      <c r="Q124" s="48">
        <v>0</v>
      </c>
      <c r="R124" s="48">
        <v>0</v>
      </c>
      <c r="S124" s="48">
        <v>0</v>
      </c>
      <c r="T124" s="48">
        <v>32</v>
      </c>
      <c r="U124" s="48">
        <v>0</v>
      </c>
      <c r="V124" s="48">
        <v>137</v>
      </c>
      <c r="W124" s="48"/>
      <c r="X124" s="48"/>
      <c r="Y124" s="48"/>
      <c r="Z124" s="48"/>
      <c r="AA124" s="51">
        <v>1</v>
      </c>
      <c r="AB124" s="52">
        <f t="shared" si="24"/>
        <v>0.17353333332482726</v>
      </c>
    </row>
    <row r="125" spans="1:28" ht="45" x14ac:dyDescent="0.3">
      <c r="A125" s="24">
        <f t="shared" si="25"/>
        <v>225</v>
      </c>
      <c r="B125" s="46" t="s">
        <v>50</v>
      </c>
      <c r="C125" s="47" t="s">
        <v>55</v>
      </c>
      <c r="D125" s="48" t="s">
        <v>243</v>
      </c>
      <c r="E125" s="24">
        <v>0.38</v>
      </c>
      <c r="F125" s="49">
        <v>44648.388888888891</v>
      </c>
      <c r="G125" s="49">
        <v>44648.479166666664</v>
      </c>
      <c r="H125" s="24" t="s">
        <v>54</v>
      </c>
      <c r="I125" s="50">
        <f t="shared" si="35"/>
        <v>2.1666666665696539</v>
      </c>
      <c r="J125" s="48" t="s">
        <v>268</v>
      </c>
      <c r="K125" s="48">
        <v>0</v>
      </c>
      <c r="L125" s="48">
        <v>0</v>
      </c>
      <c r="M125" s="48">
        <v>68</v>
      </c>
      <c r="N125" s="48">
        <v>0</v>
      </c>
      <c r="O125" s="48">
        <v>0</v>
      </c>
      <c r="P125" s="48">
        <v>68</v>
      </c>
      <c r="Q125" s="48">
        <v>0</v>
      </c>
      <c r="R125" s="48">
        <v>0</v>
      </c>
      <c r="S125" s="48">
        <v>0</v>
      </c>
      <c r="T125" s="48">
        <v>68</v>
      </c>
      <c r="U125" s="48">
        <v>0</v>
      </c>
      <c r="V125" s="48">
        <v>32</v>
      </c>
      <c r="W125" s="48"/>
      <c r="X125" s="48"/>
      <c r="Y125" s="48"/>
      <c r="Z125" s="48"/>
      <c r="AA125" s="51">
        <v>1</v>
      </c>
      <c r="AB125" s="52">
        <f t="shared" si="24"/>
        <v>6.9333333330228925E-2</v>
      </c>
    </row>
    <row r="126" spans="1:28" ht="45" x14ac:dyDescent="0.3">
      <c r="A126" s="24">
        <f t="shared" si="25"/>
        <v>226</v>
      </c>
      <c r="B126" s="46" t="s">
        <v>50</v>
      </c>
      <c r="C126" s="69" t="s">
        <v>75</v>
      </c>
      <c r="D126" s="48" t="s">
        <v>269</v>
      </c>
      <c r="E126" s="24">
        <v>0.38</v>
      </c>
      <c r="F126" s="49">
        <v>44648.583333333336</v>
      </c>
      <c r="G126" s="49">
        <v>44648.666666666664</v>
      </c>
      <c r="H126" s="24" t="s">
        <v>54</v>
      </c>
      <c r="I126" s="50">
        <f t="shared" si="35"/>
        <v>1.9999999998835847</v>
      </c>
      <c r="J126" s="48" t="s">
        <v>270</v>
      </c>
      <c r="K126" s="48">
        <v>0</v>
      </c>
      <c r="L126" s="48">
        <v>0</v>
      </c>
      <c r="M126" s="48">
        <v>52</v>
      </c>
      <c r="N126" s="48">
        <v>0</v>
      </c>
      <c r="O126" s="48">
        <v>0</v>
      </c>
      <c r="P126" s="48">
        <v>52</v>
      </c>
      <c r="Q126" s="48">
        <v>0</v>
      </c>
      <c r="R126" s="48">
        <v>0</v>
      </c>
      <c r="S126" s="48">
        <v>0</v>
      </c>
      <c r="T126" s="48">
        <v>52</v>
      </c>
      <c r="U126" s="48">
        <v>0</v>
      </c>
      <c r="V126" s="48">
        <v>28</v>
      </c>
      <c r="W126" s="48"/>
      <c r="X126" s="48"/>
      <c r="Y126" s="48"/>
      <c r="Z126" s="48"/>
      <c r="AA126" s="51">
        <v>1</v>
      </c>
      <c r="AB126" s="52">
        <f t="shared" si="24"/>
        <v>5.5999999996740372E-2</v>
      </c>
    </row>
    <row r="127" spans="1:28" ht="45" x14ac:dyDescent="0.3">
      <c r="A127" s="24">
        <f t="shared" si="25"/>
        <v>227</v>
      </c>
      <c r="B127" s="46" t="s">
        <v>50</v>
      </c>
      <c r="C127" s="58" t="s">
        <v>75</v>
      </c>
      <c r="D127" s="59" t="s">
        <v>271</v>
      </c>
      <c r="E127" s="60" t="s">
        <v>59</v>
      </c>
      <c r="F127" s="61">
        <v>44648.590277777781</v>
      </c>
      <c r="G127" s="61">
        <v>44648.645833333336</v>
      </c>
      <c r="H127" s="60" t="s">
        <v>54</v>
      </c>
      <c r="I127" s="62">
        <f t="shared" ref="I127" si="36">(ABS(F127-G127)*24)</f>
        <v>1.3333333333139308</v>
      </c>
      <c r="J127" s="59" t="s">
        <v>272</v>
      </c>
      <c r="K127" s="48">
        <v>0</v>
      </c>
      <c r="L127" s="48">
        <v>0</v>
      </c>
      <c r="M127" s="58">
        <v>11</v>
      </c>
      <c r="N127" s="48">
        <v>0</v>
      </c>
      <c r="O127" s="48">
        <v>0</v>
      </c>
      <c r="P127" s="58">
        <v>11</v>
      </c>
      <c r="Q127" s="58">
        <v>0</v>
      </c>
      <c r="R127" s="58">
        <v>0</v>
      </c>
      <c r="S127" s="58">
        <v>0</v>
      </c>
      <c r="T127" s="58">
        <f t="shared" ref="T127" si="37">M127</f>
        <v>11</v>
      </c>
      <c r="U127" s="48">
        <v>0</v>
      </c>
      <c r="V127" s="58">
        <v>29</v>
      </c>
      <c r="W127" s="58"/>
      <c r="X127" s="59"/>
      <c r="Y127" s="63"/>
      <c r="Z127" s="63"/>
      <c r="AA127" s="64">
        <v>1</v>
      </c>
      <c r="AB127" s="52">
        <f t="shared" si="24"/>
        <v>3.8666666666103994E-2</v>
      </c>
    </row>
    <row r="128" spans="1:28" ht="45" x14ac:dyDescent="0.3">
      <c r="A128" s="24">
        <f t="shared" si="25"/>
        <v>228</v>
      </c>
      <c r="B128" s="46" t="s">
        <v>50</v>
      </c>
      <c r="C128" s="53" t="s">
        <v>55</v>
      </c>
      <c r="D128" s="53" t="s">
        <v>208</v>
      </c>
      <c r="E128" s="53">
        <v>0.38</v>
      </c>
      <c r="F128" s="54">
        <v>44648.405555555553</v>
      </c>
      <c r="G128" s="54">
        <v>44648.617361111108</v>
      </c>
      <c r="H128" s="53" t="s">
        <v>54</v>
      </c>
      <c r="I128" s="55">
        <f t="shared" ref="I128" si="38">(G128-F128)*24</f>
        <v>5.0833333333139308</v>
      </c>
      <c r="J128" s="53" t="s">
        <v>208</v>
      </c>
      <c r="K128" s="53">
        <v>0</v>
      </c>
      <c r="L128" s="53">
        <v>0</v>
      </c>
      <c r="M128" s="56">
        <v>25</v>
      </c>
      <c r="N128" s="56">
        <v>0</v>
      </c>
      <c r="O128" s="56">
        <v>0</v>
      </c>
      <c r="P128" s="56">
        <v>25</v>
      </c>
      <c r="Q128" s="56">
        <v>0</v>
      </c>
      <c r="R128" s="56">
        <v>0</v>
      </c>
      <c r="S128" s="56">
        <v>0</v>
      </c>
      <c r="T128" s="56">
        <v>25</v>
      </c>
      <c r="U128" s="48">
        <v>0</v>
      </c>
      <c r="V128" s="53">
        <v>37.76</v>
      </c>
      <c r="W128" s="53"/>
      <c r="X128" s="53"/>
      <c r="Y128" s="53"/>
      <c r="Z128" s="53"/>
      <c r="AA128" s="57">
        <v>1</v>
      </c>
      <c r="AB128" s="52">
        <f t="shared" si="24"/>
        <v>0.19194666666593399</v>
      </c>
    </row>
    <row r="129" spans="1:28" ht="45" x14ac:dyDescent="0.3">
      <c r="A129" s="24">
        <f t="shared" si="25"/>
        <v>229</v>
      </c>
      <c r="B129" s="46" t="s">
        <v>50</v>
      </c>
      <c r="C129" s="47" t="s">
        <v>55</v>
      </c>
      <c r="D129" s="48" t="s">
        <v>231</v>
      </c>
      <c r="E129" s="24">
        <v>0.38</v>
      </c>
      <c r="F129" s="67">
        <v>44649.393055555556</v>
      </c>
      <c r="G129" s="67">
        <v>44649.604166666664</v>
      </c>
      <c r="H129" s="24" t="s">
        <v>54</v>
      </c>
      <c r="I129" s="50">
        <f t="shared" si="35"/>
        <v>5.066666666592937</v>
      </c>
      <c r="J129" s="48" t="s">
        <v>273</v>
      </c>
      <c r="K129" s="48">
        <v>0</v>
      </c>
      <c r="L129" s="48">
        <v>0</v>
      </c>
      <c r="M129" s="48">
        <v>20</v>
      </c>
      <c r="N129" s="48">
        <v>0</v>
      </c>
      <c r="O129" s="48">
        <v>0</v>
      </c>
      <c r="P129" s="48">
        <v>20</v>
      </c>
      <c r="Q129" s="58">
        <v>0</v>
      </c>
      <c r="R129" s="58">
        <v>0</v>
      </c>
      <c r="S129" s="58">
        <v>0</v>
      </c>
      <c r="T129" s="48">
        <v>20</v>
      </c>
      <c r="U129" s="48">
        <v>0</v>
      </c>
      <c r="V129" s="48">
        <v>33</v>
      </c>
      <c r="W129" s="48"/>
      <c r="X129" s="48"/>
      <c r="Y129" s="48"/>
      <c r="Z129" s="48"/>
      <c r="AA129" s="51">
        <v>1</v>
      </c>
      <c r="AB129" s="52">
        <f t="shared" si="24"/>
        <v>0.16719999999756691</v>
      </c>
    </row>
    <row r="130" spans="1:28" ht="45" x14ac:dyDescent="0.3">
      <c r="A130" s="24">
        <f t="shared" si="25"/>
        <v>230</v>
      </c>
      <c r="B130" s="46" t="s">
        <v>50</v>
      </c>
      <c r="C130" s="47" t="s">
        <v>55</v>
      </c>
      <c r="D130" s="48" t="s">
        <v>257</v>
      </c>
      <c r="E130" s="24">
        <v>0.38</v>
      </c>
      <c r="F130" s="67">
        <v>44649.420138888891</v>
      </c>
      <c r="G130" s="67">
        <v>44649.6875</v>
      </c>
      <c r="H130" s="24" t="s">
        <v>54</v>
      </c>
      <c r="I130" s="50">
        <f t="shared" si="35"/>
        <v>6.4166666666278616</v>
      </c>
      <c r="J130" s="48" t="s">
        <v>274</v>
      </c>
      <c r="K130" s="48">
        <v>0</v>
      </c>
      <c r="L130" s="48">
        <v>0</v>
      </c>
      <c r="M130" s="48">
        <v>188</v>
      </c>
      <c r="N130" s="48">
        <v>0</v>
      </c>
      <c r="O130" s="48">
        <v>0</v>
      </c>
      <c r="P130" s="48">
        <v>188</v>
      </c>
      <c r="Q130" s="58">
        <v>0</v>
      </c>
      <c r="R130" s="58">
        <v>0</v>
      </c>
      <c r="S130" s="58">
        <v>0</v>
      </c>
      <c r="T130" s="48">
        <v>188</v>
      </c>
      <c r="U130" s="48">
        <v>0</v>
      </c>
      <c r="V130" s="48">
        <v>136</v>
      </c>
      <c r="W130" s="48"/>
      <c r="X130" s="48"/>
      <c r="Y130" s="48"/>
      <c r="Z130" s="48"/>
      <c r="AA130" s="51">
        <v>1</v>
      </c>
      <c r="AB130" s="52">
        <f t="shared" si="24"/>
        <v>0.87266666666138915</v>
      </c>
    </row>
    <row r="131" spans="1:28" ht="45" x14ac:dyDescent="0.3">
      <c r="A131" s="24">
        <f t="shared" si="25"/>
        <v>231</v>
      </c>
      <c r="B131" s="46" t="s">
        <v>50</v>
      </c>
      <c r="C131" s="47" t="s">
        <v>55</v>
      </c>
      <c r="D131" s="48" t="s">
        <v>275</v>
      </c>
      <c r="E131" s="24">
        <v>0.38</v>
      </c>
      <c r="F131" s="49">
        <v>44649.586805555555</v>
      </c>
      <c r="G131" s="49">
        <v>44649.604166666664</v>
      </c>
      <c r="H131" s="24" t="s">
        <v>54</v>
      </c>
      <c r="I131" s="50">
        <f t="shared" si="35"/>
        <v>0.41666666662786156</v>
      </c>
      <c r="J131" s="48" t="s">
        <v>275</v>
      </c>
      <c r="K131" s="48">
        <v>0</v>
      </c>
      <c r="L131" s="48">
        <v>0</v>
      </c>
      <c r="M131" s="48">
        <v>38</v>
      </c>
      <c r="N131" s="48">
        <v>0</v>
      </c>
      <c r="O131" s="48">
        <v>0</v>
      </c>
      <c r="P131" s="48">
        <v>38</v>
      </c>
      <c r="Q131" s="58">
        <v>0</v>
      </c>
      <c r="R131" s="58">
        <v>0</v>
      </c>
      <c r="S131" s="58">
        <v>0</v>
      </c>
      <c r="T131" s="48">
        <v>38</v>
      </c>
      <c r="U131" s="48">
        <v>0</v>
      </c>
      <c r="V131" s="48">
        <v>40</v>
      </c>
      <c r="W131" s="48"/>
      <c r="X131" s="48"/>
      <c r="Y131" s="48"/>
      <c r="Z131" s="48"/>
      <c r="AA131" s="51">
        <v>1</v>
      </c>
      <c r="AB131" s="52">
        <f t="shared" si="24"/>
        <v>1.6666666665114464E-2</v>
      </c>
    </row>
    <row r="132" spans="1:28" ht="45" x14ac:dyDescent="0.3">
      <c r="A132" s="24">
        <f t="shared" si="25"/>
        <v>232</v>
      </c>
      <c r="B132" s="46" t="s">
        <v>50</v>
      </c>
      <c r="C132" s="47" t="s">
        <v>55</v>
      </c>
      <c r="D132" s="48" t="s">
        <v>263</v>
      </c>
      <c r="E132" s="24">
        <v>0.38</v>
      </c>
      <c r="F132" s="67">
        <v>44650.375</v>
      </c>
      <c r="G132" s="49">
        <v>44650.5</v>
      </c>
      <c r="H132" s="24" t="s">
        <v>54</v>
      </c>
      <c r="I132" s="50">
        <f t="shared" si="35"/>
        <v>3</v>
      </c>
      <c r="J132" s="48" t="s">
        <v>276</v>
      </c>
      <c r="K132" s="48">
        <v>0</v>
      </c>
      <c r="L132" s="48">
        <v>0</v>
      </c>
      <c r="M132" s="48">
        <v>139</v>
      </c>
      <c r="N132" s="48">
        <v>0</v>
      </c>
      <c r="O132" s="48">
        <v>0</v>
      </c>
      <c r="P132" s="48">
        <v>139</v>
      </c>
      <c r="Q132" s="58">
        <v>0</v>
      </c>
      <c r="R132" s="58">
        <v>0</v>
      </c>
      <c r="S132" s="58">
        <v>0</v>
      </c>
      <c r="T132" s="48">
        <v>139</v>
      </c>
      <c r="U132" s="48">
        <v>0</v>
      </c>
      <c r="V132" s="48">
        <v>155</v>
      </c>
      <c r="W132" s="48"/>
      <c r="X132" s="48"/>
      <c r="Y132" s="48"/>
      <c r="Z132" s="48"/>
      <c r="AA132" s="51">
        <v>1</v>
      </c>
      <c r="AB132" s="52">
        <f t="shared" si="24"/>
        <v>0.46500000000000002</v>
      </c>
    </row>
    <row r="133" spans="1:28" ht="45" x14ac:dyDescent="0.3">
      <c r="A133" s="24">
        <f t="shared" si="25"/>
        <v>233</v>
      </c>
      <c r="B133" s="46" t="s">
        <v>50</v>
      </c>
      <c r="C133" s="47" t="s">
        <v>55</v>
      </c>
      <c r="D133" s="48" t="s">
        <v>277</v>
      </c>
      <c r="E133" s="24">
        <v>0.38</v>
      </c>
      <c r="F133" s="49">
        <v>44650.381944444445</v>
      </c>
      <c r="G133" s="49">
        <v>44650.65625</v>
      </c>
      <c r="H133" s="24" t="s">
        <v>54</v>
      </c>
      <c r="I133" s="50">
        <f t="shared" si="35"/>
        <v>6.5833333333139308</v>
      </c>
      <c r="J133" s="48" t="s">
        <v>278</v>
      </c>
      <c r="K133" s="48">
        <v>0</v>
      </c>
      <c r="L133" s="48">
        <v>0</v>
      </c>
      <c r="M133" s="48">
        <v>5</v>
      </c>
      <c r="N133" s="48">
        <v>0</v>
      </c>
      <c r="O133" s="48">
        <v>0</v>
      </c>
      <c r="P133" s="48">
        <v>5</v>
      </c>
      <c r="Q133" s="58">
        <v>0</v>
      </c>
      <c r="R133" s="58">
        <v>0</v>
      </c>
      <c r="S133" s="58">
        <v>0</v>
      </c>
      <c r="T133" s="48">
        <v>5</v>
      </c>
      <c r="U133" s="48">
        <v>0</v>
      </c>
      <c r="V133" s="48">
        <v>26</v>
      </c>
      <c r="W133" s="48"/>
      <c r="X133" s="48"/>
      <c r="Y133" s="48"/>
      <c r="Z133" s="48"/>
      <c r="AA133" s="51">
        <v>1</v>
      </c>
      <c r="AB133" s="52">
        <f t="shared" si="24"/>
        <v>0.1711666666661622</v>
      </c>
    </row>
    <row r="134" spans="1:28" ht="45" x14ac:dyDescent="0.3">
      <c r="A134" s="24">
        <f t="shared" si="25"/>
        <v>234</v>
      </c>
      <c r="B134" s="46" t="s">
        <v>50</v>
      </c>
      <c r="C134" s="47" t="s">
        <v>55</v>
      </c>
      <c r="D134" s="48" t="s">
        <v>279</v>
      </c>
      <c r="E134" s="24">
        <v>0.38</v>
      </c>
      <c r="F134" s="67">
        <v>44650.486111111109</v>
      </c>
      <c r="G134" s="49">
        <v>44650.59375</v>
      </c>
      <c r="H134" s="24" t="s">
        <v>54</v>
      </c>
      <c r="I134" s="50">
        <f t="shared" si="35"/>
        <v>2.5833333333721384</v>
      </c>
      <c r="J134" s="48" t="s">
        <v>279</v>
      </c>
      <c r="K134" s="48">
        <v>0</v>
      </c>
      <c r="L134" s="48">
        <v>0</v>
      </c>
      <c r="M134" s="48">
        <v>162</v>
      </c>
      <c r="N134" s="48">
        <v>0</v>
      </c>
      <c r="O134" s="48">
        <v>0</v>
      </c>
      <c r="P134" s="48">
        <v>162</v>
      </c>
      <c r="Q134" s="58">
        <v>0</v>
      </c>
      <c r="R134" s="58">
        <v>0</v>
      </c>
      <c r="S134" s="58">
        <v>0</v>
      </c>
      <c r="T134" s="48">
        <v>162</v>
      </c>
      <c r="U134" s="48">
        <v>0</v>
      </c>
      <c r="V134" s="48">
        <v>299</v>
      </c>
      <c r="W134" s="48"/>
      <c r="X134" s="48"/>
      <c r="Y134" s="48"/>
      <c r="Z134" s="48"/>
      <c r="AA134" s="51">
        <v>1</v>
      </c>
      <c r="AB134" s="52">
        <f t="shared" si="24"/>
        <v>0.77241666667826936</v>
      </c>
    </row>
    <row r="135" spans="1:28" ht="45" x14ac:dyDescent="0.3">
      <c r="A135" s="24">
        <f t="shared" si="25"/>
        <v>235</v>
      </c>
      <c r="B135" s="46" t="s">
        <v>50</v>
      </c>
      <c r="C135" s="58" t="s">
        <v>55</v>
      </c>
      <c r="D135" s="59" t="s">
        <v>280</v>
      </c>
      <c r="E135" s="60" t="s">
        <v>59</v>
      </c>
      <c r="F135" s="61">
        <v>44650.583333333336</v>
      </c>
      <c r="G135" s="61">
        <v>44650.625</v>
      </c>
      <c r="H135" s="60" t="s">
        <v>54</v>
      </c>
      <c r="I135" s="62">
        <f t="shared" ref="I135" si="39">(ABS(F135-G135)*24)</f>
        <v>0.99999999994179234</v>
      </c>
      <c r="J135" s="59" t="s">
        <v>280</v>
      </c>
      <c r="K135" s="48">
        <v>0</v>
      </c>
      <c r="L135" s="48">
        <v>0</v>
      </c>
      <c r="M135" s="58">
        <v>2</v>
      </c>
      <c r="N135" s="48">
        <v>0</v>
      </c>
      <c r="O135" s="48">
        <v>0</v>
      </c>
      <c r="P135" s="58">
        <v>2</v>
      </c>
      <c r="Q135" s="58">
        <v>0</v>
      </c>
      <c r="R135" s="58">
        <v>0</v>
      </c>
      <c r="S135" s="58">
        <v>0</v>
      </c>
      <c r="T135" s="58">
        <f t="shared" ref="T135" si="40">M135</f>
        <v>2</v>
      </c>
      <c r="U135" s="48">
        <v>0</v>
      </c>
      <c r="V135" s="58">
        <v>27</v>
      </c>
      <c r="W135" s="58"/>
      <c r="X135" s="59"/>
      <c r="Y135" s="63"/>
      <c r="Z135" s="63"/>
      <c r="AA135" s="64">
        <v>1</v>
      </c>
      <c r="AB135" s="52">
        <f t="shared" si="24"/>
        <v>2.6999999998428392E-2</v>
      </c>
    </row>
    <row r="136" spans="1:28" ht="45" x14ac:dyDescent="0.3">
      <c r="A136" s="24">
        <f t="shared" si="25"/>
        <v>236</v>
      </c>
      <c r="B136" s="46" t="s">
        <v>50</v>
      </c>
      <c r="C136" s="47" t="s">
        <v>55</v>
      </c>
      <c r="D136" s="48" t="s">
        <v>194</v>
      </c>
      <c r="E136" s="24">
        <v>0.38</v>
      </c>
      <c r="F136" s="49">
        <v>44651.413194444445</v>
      </c>
      <c r="G136" s="49">
        <v>44651.510416666664</v>
      </c>
      <c r="H136" s="24" t="s">
        <v>54</v>
      </c>
      <c r="I136" s="50">
        <f t="shared" si="35"/>
        <v>2.3333333332557231</v>
      </c>
      <c r="J136" s="48" t="s">
        <v>281</v>
      </c>
      <c r="K136" s="48">
        <v>0</v>
      </c>
      <c r="L136" s="48">
        <v>0</v>
      </c>
      <c r="M136" s="48">
        <v>66</v>
      </c>
      <c r="N136" s="48">
        <v>0</v>
      </c>
      <c r="O136" s="48">
        <v>0</v>
      </c>
      <c r="P136" s="48">
        <v>66</v>
      </c>
      <c r="Q136" s="58">
        <v>0</v>
      </c>
      <c r="R136" s="58">
        <v>0</v>
      </c>
      <c r="S136" s="58">
        <v>0</v>
      </c>
      <c r="T136" s="48">
        <v>66</v>
      </c>
      <c r="U136" s="48">
        <v>0</v>
      </c>
      <c r="V136" s="48">
        <v>59</v>
      </c>
      <c r="W136" s="48"/>
      <c r="X136" s="48"/>
      <c r="Y136" s="48"/>
      <c r="Z136" s="48"/>
      <c r="AA136" s="51">
        <v>1</v>
      </c>
      <c r="AB136" s="52">
        <f t="shared" si="24"/>
        <v>0.13766666666208766</v>
      </c>
    </row>
    <row r="137" spans="1:28" ht="45" x14ac:dyDescent="0.3">
      <c r="A137" s="24">
        <f t="shared" si="25"/>
        <v>237</v>
      </c>
      <c r="B137" s="46" t="s">
        <v>50</v>
      </c>
      <c r="C137" s="47" t="s">
        <v>55</v>
      </c>
      <c r="D137" s="48" t="s">
        <v>218</v>
      </c>
      <c r="E137" s="24">
        <v>0.38</v>
      </c>
      <c r="F137" s="49">
        <v>44651.368055555555</v>
      </c>
      <c r="G137" s="49">
        <v>44651.534722222219</v>
      </c>
      <c r="H137" s="24" t="s">
        <v>54</v>
      </c>
      <c r="I137" s="50">
        <f t="shared" si="35"/>
        <v>3.9999999999417923</v>
      </c>
      <c r="J137" s="48" t="s">
        <v>282</v>
      </c>
      <c r="K137" s="48">
        <v>0</v>
      </c>
      <c r="L137" s="48">
        <v>0</v>
      </c>
      <c r="M137" s="48">
        <v>56</v>
      </c>
      <c r="N137" s="48">
        <v>0</v>
      </c>
      <c r="O137" s="48">
        <v>0</v>
      </c>
      <c r="P137" s="48">
        <v>56</v>
      </c>
      <c r="Q137" s="58">
        <v>0</v>
      </c>
      <c r="R137" s="58">
        <v>0</v>
      </c>
      <c r="S137" s="58">
        <v>0</v>
      </c>
      <c r="T137" s="48">
        <v>56</v>
      </c>
      <c r="U137" s="48">
        <v>0</v>
      </c>
      <c r="V137" s="48">
        <v>85</v>
      </c>
      <c r="W137" s="48"/>
      <c r="X137" s="48"/>
      <c r="Y137" s="48"/>
      <c r="Z137" s="48"/>
      <c r="AA137" s="51">
        <v>1</v>
      </c>
      <c r="AB137" s="52">
        <f t="shared" si="24"/>
        <v>0.33999999999505237</v>
      </c>
    </row>
    <row r="138" spans="1:28" ht="45" x14ac:dyDescent="0.3">
      <c r="A138" s="24">
        <f t="shared" si="25"/>
        <v>238</v>
      </c>
      <c r="B138" s="46" t="s">
        <v>50</v>
      </c>
      <c r="C138" s="47" t="s">
        <v>55</v>
      </c>
      <c r="D138" s="48" t="s">
        <v>257</v>
      </c>
      <c r="E138" s="24">
        <v>0.38</v>
      </c>
      <c r="F138" s="49">
        <v>44651.555555555555</v>
      </c>
      <c r="G138" s="49">
        <v>44651.677083333336</v>
      </c>
      <c r="H138" s="24" t="s">
        <v>54</v>
      </c>
      <c r="I138" s="50">
        <f t="shared" si="35"/>
        <v>2.9166666667442769</v>
      </c>
      <c r="J138" s="48" t="s">
        <v>283</v>
      </c>
      <c r="K138" s="48">
        <v>0</v>
      </c>
      <c r="L138" s="48">
        <v>0</v>
      </c>
      <c r="M138" s="48">
        <v>188</v>
      </c>
      <c r="N138" s="48">
        <v>0</v>
      </c>
      <c r="O138" s="48">
        <v>0</v>
      </c>
      <c r="P138" s="48">
        <v>188</v>
      </c>
      <c r="Q138" s="58">
        <v>0</v>
      </c>
      <c r="R138" s="58">
        <v>0</v>
      </c>
      <c r="S138" s="58">
        <v>0</v>
      </c>
      <c r="T138" s="48">
        <v>188</v>
      </c>
      <c r="U138" s="48">
        <v>0</v>
      </c>
      <c r="V138" s="48">
        <v>136</v>
      </c>
      <c r="W138" s="48"/>
      <c r="X138" s="48"/>
      <c r="Y138" s="48"/>
      <c r="Z138" s="48"/>
      <c r="AA138" s="51">
        <v>1</v>
      </c>
      <c r="AB138" s="52">
        <f t="shared" si="24"/>
        <v>0.39666666667722167</v>
      </c>
    </row>
    <row r="139" spans="1:28" ht="45" x14ac:dyDescent="0.3">
      <c r="A139" s="24">
        <f t="shared" si="25"/>
        <v>239</v>
      </c>
      <c r="B139" s="46" t="s">
        <v>50</v>
      </c>
      <c r="C139" s="47" t="s">
        <v>55</v>
      </c>
      <c r="D139" s="48" t="s">
        <v>284</v>
      </c>
      <c r="E139" s="24">
        <v>0.38</v>
      </c>
      <c r="F139" s="49">
        <v>44651.534722222219</v>
      </c>
      <c r="G139" s="49">
        <v>44651.635416666664</v>
      </c>
      <c r="H139" s="24" t="s">
        <v>54</v>
      </c>
      <c r="I139" s="50">
        <f t="shared" si="35"/>
        <v>2.4166666666860692</v>
      </c>
      <c r="J139" s="48" t="s">
        <v>285</v>
      </c>
      <c r="K139" s="48">
        <v>0</v>
      </c>
      <c r="L139" s="48">
        <v>0</v>
      </c>
      <c r="M139" s="48">
        <v>188</v>
      </c>
      <c r="N139" s="48">
        <v>0</v>
      </c>
      <c r="O139" s="48">
        <v>0</v>
      </c>
      <c r="P139" s="48">
        <v>188</v>
      </c>
      <c r="Q139" s="58">
        <v>0</v>
      </c>
      <c r="R139" s="58">
        <v>0</v>
      </c>
      <c r="S139" s="58">
        <v>0</v>
      </c>
      <c r="T139" s="48">
        <v>188</v>
      </c>
      <c r="U139" s="48">
        <v>0</v>
      </c>
      <c r="V139" s="48">
        <v>93</v>
      </c>
      <c r="W139" s="48"/>
      <c r="X139" s="48"/>
      <c r="Y139" s="48"/>
      <c r="Z139" s="48"/>
      <c r="AA139" s="51">
        <v>1</v>
      </c>
      <c r="AB139" s="52">
        <f t="shared" si="24"/>
        <v>0.22475000000180445</v>
      </c>
    </row>
    <row r="140" spans="1:28" ht="45" x14ac:dyDescent="0.3">
      <c r="A140" s="24">
        <f t="shared" si="25"/>
        <v>240</v>
      </c>
      <c r="B140" s="46" t="s">
        <v>50</v>
      </c>
      <c r="C140" s="58" t="s">
        <v>55</v>
      </c>
      <c r="D140" s="59" t="s">
        <v>286</v>
      </c>
      <c r="E140" s="60" t="s">
        <v>59</v>
      </c>
      <c r="F140" s="61">
        <v>44651.590277777781</v>
      </c>
      <c r="G140" s="61">
        <v>44651.666666666664</v>
      </c>
      <c r="H140" s="60" t="s">
        <v>54</v>
      </c>
      <c r="I140" s="62">
        <f t="shared" ref="I140" si="41">(ABS(F140-G140)*24)</f>
        <v>1.8333333331975155</v>
      </c>
      <c r="J140" s="59" t="s">
        <v>286</v>
      </c>
      <c r="K140" s="48">
        <v>0</v>
      </c>
      <c r="L140" s="48">
        <v>0</v>
      </c>
      <c r="M140" s="58">
        <v>25</v>
      </c>
      <c r="N140" s="48">
        <v>0</v>
      </c>
      <c r="O140" s="48">
        <v>0</v>
      </c>
      <c r="P140" s="58">
        <v>25</v>
      </c>
      <c r="Q140" s="58">
        <v>0</v>
      </c>
      <c r="R140" s="58">
        <v>0</v>
      </c>
      <c r="S140" s="58">
        <v>0</v>
      </c>
      <c r="T140" s="58">
        <f t="shared" ref="T140" si="42">M140</f>
        <v>25</v>
      </c>
      <c r="U140" s="48">
        <v>0</v>
      </c>
      <c r="V140" s="58">
        <v>28</v>
      </c>
      <c r="W140" s="58"/>
      <c r="X140" s="59"/>
      <c r="Y140" s="63"/>
      <c r="Z140" s="63"/>
      <c r="AA140" s="64">
        <v>1</v>
      </c>
      <c r="AB140" s="52">
        <f t="shared" ref="AB140:AB142" si="43">I140*V140/1000</f>
        <v>5.1333333329530433E-2</v>
      </c>
    </row>
    <row r="141" spans="1:28" ht="75" x14ac:dyDescent="0.3">
      <c r="A141" s="24">
        <f t="shared" ref="A141:A142" si="44">A140+1</f>
        <v>241</v>
      </c>
      <c r="B141" s="46" t="s">
        <v>50</v>
      </c>
      <c r="C141" s="70" t="s">
        <v>51</v>
      </c>
      <c r="D141" s="53" t="s">
        <v>236</v>
      </c>
      <c r="E141" s="53" t="s">
        <v>59</v>
      </c>
      <c r="F141" s="54">
        <v>44651.381944444445</v>
      </c>
      <c r="G141" s="54">
        <v>44651.520833333336</v>
      </c>
      <c r="H141" s="53" t="s">
        <v>54</v>
      </c>
      <c r="I141" s="55">
        <f t="shared" ref="I141:I142" si="45">(G141-F141)*24</f>
        <v>3.3333333333721384</v>
      </c>
      <c r="J141" s="53" t="s">
        <v>237</v>
      </c>
      <c r="K141" s="53">
        <v>0</v>
      </c>
      <c r="L141" s="53">
        <v>0</v>
      </c>
      <c r="M141" s="56">
        <v>100</v>
      </c>
      <c r="N141" s="56">
        <v>0</v>
      </c>
      <c r="O141" s="56">
        <v>0</v>
      </c>
      <c r="P141" s="56">
        <v>100</v>
      </c>
      <c r="Q141" s="56">
        <v>0</v>
      </c>
      <c r="R141" s="56">
        <v>0</v>
      </c>
      <c r="S141" s="56">
        <v>0</v>
      </c>
      <c r="T141" s="56">
        <v>100</v>
      </c>
      <c r="U141" s="48">
        <v>0</v>
      </c>
      <c r="V141" s="53">
        <v>177.92</v>
      </c>
      <c r="W141" s="53"/>
      <c r="X141" s="53"/>
      <c r="Y141" s="53"/>
      <c r="Z141" s="53"/>
      <c r="AA141" s="57">
        <v>1</v>
      </c>
      <c r="AB141" s="52">
        <f t="shared" si="43"/>
        <v>0.59306666667357077</v>
      </c>
    </row>
    <row r="142" spans="1:28" ht="45" x14ac:dyDescent="0.3">
      <c r="A142" s="24">
        <f t="shared" si="44"/>
        <v>242</v>
      </c>
      <c r="B142" s="46" t="s">
        <v>50</v>
      </c>
      <c r="C142" s="70" t="s">
        <v>55</v>
      </c>
      <c r="D142" s="53" t="s">
        <v>287</v>
      </c>
      <c r="E142" s="53">
        <v>0.38</v>
      </c>
      <c r="F142" s="54">
        <v>44651.552083333336</v>
      </c>
      <c r="G142" s="54">
        <v>44651.625</v>
      </c>
      <c r="H142" s="53" t="s">
        <v>54</v>
      </c>
      <c r="I142" s="55">
        <f t="shared" si="45"/>
        <v>1.7499999999417923</v>
      </c>
      <c r="J142" s="53" t="s">
        <v>287</v>
      </c>
      <c r="K142" s="53">
        <v>0</v>
      </c>
      <c r="L142" s="53">
        <v>0</v>
      </c>
      <c r="M142" s="56">
        <v>1</v>
      </c>
      <c r="N142" s="56">
        <v>0</v>
      </c>
      <c r="O142" s="56">
        <v>0</v>
      </c>
      <c r="P142" s="56">
        <v>1</v>
      </c>
      <c r="Q142" s="56">
        <v>0</v>
      </c>
      <c r="R142" s="56">
        <v>0</v>
      </c>
      <c r="S142" s="56">
        <v>0</v>
      </c>
      <c r="T142" s="56">
        <v>1</v>
      </c>
      <c r="U142" s="48">
        <v>0</v>
      </c>
      <c r="V142" s="53">
        <v>87.04</v>
      </c>
      <c r="W142" s="53"/>
      <c r="X142" s="53"/>
      <c r="Y142" s="53"/>
      <c r="Z142" s="53"/>
      <c r="AA142" s="57">
        <v>1</v>
      </c>
      <c r="AB142" s="52">
        <f t="shared" si="43"/>
        <v>0.15231999999493362</v>
      </c>
    </row>
  </sheetData>
  <mergeCells count="30">
    <mergeCell ref="Z8:Z9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workbookViewId="0">
      <selection activeCell="I7" sqref="I7:I9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 customWidth="1"/>
    <col min="6" max="7" width="18.28515625" style="7" customWidth="1"/>
    <col min="8" max="8" width="9.140625" style="7" customWidth="1"/>
    <col min="9" max="9" width="19.85546875" style="7" bestFit="1" customWidth="1"/>
    <col min="10" max="10" width="19" style="7" customWidth="1"/>
    <col min="11" max="11" width="13.42578125" style="7" customWidth="1"/>
    <col min="12" max="23" width="9.140625" style="7"/>
    <col min="24" max="24" width="11.71093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7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7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33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7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7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7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7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</row>
    <row r="7" spans="1:27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41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</row>
    <row r="8" spans="1:27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42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</row>
    <row r="9" spans="1:27" ht="71.25" thickBot="1" x14ac:dyDescent="0.35">
      <c r="A9" s="142"/>
      <c r="B9" s="142"/>
      <c r="C9" s="142"/>
      <c r="D9" s="142"/>
      <c r="E9" s="142"/>
      <c r="F9" s="142"/>
      <c r="G9" s="142"/>
      <c r="H9" s="142"/>
      <c r="I9" s="142"/>
      <c r="J9" s="140"/>
      <c r="K9" s="142"/>
      <c r="L9" s="142"/>
      <c r="M9" s="142"/>
      <c r="N9" s="71" t="s">
        <v>23</v>
      </c>
      <c r="O9" s="71" t="s">
        <v>24</v>
      </c>
      <c r="P9" s="71" t="s">
        <v>25</v>
      </c>
      <c r="Q9" s="71" t="s">
        <v>26</v>
      </c>
      <c r="R9" s="71" t="s">
        <v>27</v>
      </c>
      <c r="S9" s="71" t="s">
        <v>28</v>
      </c>
      <c r="T9" s="71" t="s">
        <v>29</v>
      </c>
      <c r="U9" s="142"/>
      <c r="V9" s="142"/>
      <c r="W9" s="154"/>
      <c r="X9" s="144"/>
      <c r="Y9" s="146"/>
      <c r="Z9" s="146"/>
      <c r="AA9" s="140"/>
    </row>
    <row r="10" spans="1:27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</row>
    <row r="11" spans="1:27" ht="45" x14ac:dyDescent="0.3">
      <c r="A11" s="24">
        <v>243</v>
      </c>
      <c r="B11" s="46" t="s">
        <v>50</v>
      </c>
      <c r="C11" s="73" t="s">
        <v>55</v>
      </c>
      <c r="D11" s="74" t="s">
        <v>288</v>
      </c>
      <c r="E11" s="74">
        <v>0.38</v>
      </c>
      <c r="F11" s="75">
        <v>44652.347222222219</v>
      </c>
      <c r="G11" s="76">
        <v>44652.496527777781</v>
      </c>
      <c r="H11" s="74" t="s">
        <v>54</v>
      </c>
      <c r="I11" s="77">
        <f t="shared" ref="I11:I104" si="0">(G11-F11)*24</f>
        <v>3.5833333334885538</v>
      </c>
      <c r="J11" s="74" t="s">
        <v>289</v>
      </c>
      <c r="K11" s="74">
        <v>0</v>
      </c>
      <c r="L11" s="74">
        <v>0</v>
      </c>
      <c r="M11" s="74">
        <v>12</v>
      </c>
      <c r="N11" s="74">
        <v>0</v>
      </c>
      <c r="O11" s="74">
        <v>0</v>
      </c>
      <c r="P11" s="74">
        <v>12</v>
      </c>
      <c r="Q11" s="74">
        <v>0</v>
      </c>
      <c r="R11" s="74">
        <v>0</v>
      </c>
      <c r="S11" s="74">
        <v>0</v>
      </c>
      <c r="T11" s="74">
        <v>12</v>
      </c>
      <c r="U11" s="74">
        <v>0</v>
      </c>
      <c r="V11" s="74">
        <v>45</v>
      </c>
      <c r="W11" s="74"/>
      <c r="X11" s="74"/>
      <c r="Y11" s="74"/>
      <c r="Z11" s="74"/>
      <c r="AA11" s="74">
        <v>1</v>
      </c>
    </row>
    <row r="12" spans="1:27" ht="45" x14ac:dyDescent="0.3">
      <c r="A12" s="24">
        <f>A11+1</f>
        <v>244</v>
      </c>
      <c r="B12" s="46" t="s">
        <v>50</v>
      </c>
      <c r="C12" s="73" t="s">
        <v>55</v>
      </c>
      <c r="D12" s="74" t="s">
        <v>290</v>
      </c>
      <c r="E12" s="74">
        <v>0.38</v>
      </c>
      <c r="F12" s="75">
        <v>44652.375</v>
      </c>
      <c r="G12" s="76">
        <v>44652.597222222219</v>
      </c>
      <c r="H12" s="74" t="s">
        <v>54</v>
      </c>
      <c r="I12" s="77">
        <f t="shared" si="0"/>
        <v>5.3333333332557231</v>
      </c>
      <c r="J12" s="74" t="s">
        <v>291</v>
      </c>
      <c r="K12" s="74">
        <v>0</v>
      </c>
      <c r="L12" s="74">
        <v>0</v>
      </c>
      <c r="M12" s="74">
        <v>92</v>
      </c>
      <c r="N12" s="74">
        <v>0</v>
      </c>
      <c r="O12" s="74">
        <v>0</v>
      </c>
      <c r="P12" s="74">
        <v>92</v>
      </c>
      <c r="Q12" s="74">
        <v>0</v>
      </c>
      <c r="R12" s="74">
        <v>0</v>
      </c>
      <c r="S12" s="74">
        <v>0</v>
      </c>
      <c r="T12" s="74">
        <v>92</v>
      </c>
      <c r="U12" s="74">
        <v>0</v>
      </c>
      <c r="V12" s="74">
        <v>127</v>
      </c>
      <c r="W12" s="74"/>
      <c r="X12" s="74"/>
      <c r="Y12" s="74"/>
      <c r="Z12" s="74"/>
      <c r="AA12" s="74">
        <v>1</v>
      </c>
    </row>
    <row r="13" spans="1:27" ht="45" x14ac:dyDescent="0.3">
      <c r="A13" s="24">
        <f t="shared" ref="A13:A76" si="1">A12+1</f>
        <v>245</v>
      </c>
      <c r="B13" s="46" t="s">
        <v>50</v>
      </c>
      <c r="C13" s="73" t="s">
        <v>55</v>
      </c>
      <c r="D13" s="73" t="s">
        <v>257</v>
      </c>
      <c r="E13" s="73" t="s">
        <v>69</v>
      </c>
      <c r="F13" s="73" t="s">
        <v>292</v>
      </c>
      <c r="G13" s="73" t="s">
        <v>293</v>
      </c>
      <c r="H13" s="73" t="s">
        <v>72</v>
      </c>
      <c r="I13" s="73">
        <v>4.12</v>
      </c>
      <c r="J13" s="73" t="s">
        <v>294</v>
      </c>
      <c r="K13" s="74">
        <v>0</v>
      </c>
      <c r="L13" s="74">
        <v>0</v>
      </c>
      <c r="M13" s="73">
        <v>27</v>
      </c>
      <c r="N13" s="73">
        <v>0</v>
      </c>
      <c r="O13" s="73">
        <v>0</v>
      </c>
      <c r="P13" s="73">
        <v>27</v>
      </c>
      <c r="Q13" s="73">
        <v>0</v>
      </c>
      <c r="R13" s="73">
        <v>0</v>
      </c>
      <c r="S13" s="73">
        <v>0</v>
      </c>
      <c r="T13" s="73">
        <v>27</v>
      </c>
      <c r="U13" s="74">
        <v>0</v>
      </c>
      <c r="V13" s="73">
        <v>130</v>
      </c>
      <c r="W13" s="73"/>
      <c r="X13" s="73">
        <v>18</v>
      </c>
      <c r="Y13" s="73" t="s">
        <v>113</v>
      </c>
      <c r="Z13" s="73" t="s">
        <v>114</v>
      </c>
      <c r="AA13" s="73">
        <v>1</v>
      </c>
    </row>
    <row r="14" spans="1:27" ht="45" x14ac:dyDescent="0.3">
      <c r="A14" s="24">
        <f t="shared" si="1"/>
        <v>246</v>
      </c>
      <c r="B14" s="46" t="s">
        <v>50</v>
      </c>
      <c r="C14" s="78" t="s">
        <v>55</v>
      </c>
      <c r="D14" s="79" t="s">
        <v>295</v>
      </c>
      <c r="E14" s="78" t="s">
        <v>53</v>
      </c>
      <c r="F14" s="80">
        <v>44652.416666666664</v>
      </c>
      <c r="G14" s="80">
        <v>44652.444444444445</v>
      </c>
      <c r="H14" s="78" t="s">
        <v>54</v>
      </c>
      <c r="I14" s="81">
        <f t="shared" ref="I14:I15" si="2">(ABS(F14-G14)*24)</f>
        <v>0.66666666674427688</v>
      </c>
      <c r="J14" s="79" t="s">
        <v>295</v>
      </c>
      <c r="K14" s="74">
        <v>0</v>
      </c>
      <c r="L14" s="74">
        <v>0</v>
      </c>
      <c r="M14" s="78">
        <v>7</v>
      </c>
      <c r="N14" s="78">
        <v>0</v>
      </c>
      <c r="O14" s="78">
        <v>0</v>
      </c>
      <c r="P14" s="78">
        <v>7</v>
      </c>
      <c r="Q14" s="78">
        <v>0</v>
      </c>
      <c r="R14" s="78">
        <v>0</v>
      </c>
      <c r="S14" s="78">
        <v>0</v>
      </c>
      <c r="T14" s="78">
        <v>7</v>
      </c>
      <c r="U14" s="74">
        <v>0</v>
      </c>
      <c r="V14" s="78">
        <v>25</v>
      </c>
      <c r="W14" s="78"/>
      <c r="X14" s="79"/>
      <c r="Y14" s="82"/>
      <c r="Z14" s="82"/>
      <c r="AA14" s="78">
        <v>1</v>
      </c>
    </row>
    <row r="15" spans="1:27" ht="45" x14ac:dyDescent="0.3">
      <c r="A15" s="24">
        <f t="shared" si="1"/>
        <v>247</v>
      </c>
      <c r="B15" s="46" t="s">
        <v>50</v>
      </c>
      <c r="C15" s="78" t="s">
        <v>55</v>
      </c>
      <c r="D15" s="79" t="s">
        <v>296</v>
      </c>
      <c r="E15" s="78" t="s">
        <v>53</v>
      </c>
      <c r="F15" s="80">
        <v>44652.590277777781</v>
      </c>
      <c r="G15" s="80">
        <v>44652.666666666664</v>
      </c>
      <c r="H15" s="78" t="s">
        <v>54</v>
      </c>
      <c r="I15" s="81">
        <f t="shared" si="2"/>
        <v>1.8333333331975155</v>
      </c>
      <c r="J15" s="79" t="s">
        <v>296</v>
      </c>
      <c r="K15" s="74">
        <v>0</v>
      </c>
      <c r="L15" s="74">
        <v>0</v>
      </c>
      <c r="M15" s="78">
        <v>6</v>
      </c>
      <c r="N15" s="78">
        <v>0</v>
      </c>
      <c r="O15" s="78">
        <v>0</v>
      </c>
      <c r="P15" s="78">
        <v>6</v>
      </c>
      <c r="Q15" s="78">
        <v>0</v>
      </c>
      <c r="R15" s="78">
        <v>0</v>
      </c>
      <c r="S15" s="78">
        <v>0</v>
      </c>
      <c r="T15" s="78">
        <v>6</v>
      </c>
      <c r="U15" s="74">
        <v>0</v>
      </c>
      <c r="V15" s="78">
        <v>3</v>
      </c>
      <c r="W15" s="78"/>
      <c r="X15" s="79"/>
      <c r="Y15" s="82"/>
      <c r="Z15" s="82"/>
      <c r="AA15" s="78">
        <v>1</v>
      </c>
    </row>
    <row r="16" spans="1:27" ht="45" x14ac:dyDescent="0.3">
      <c r="A16" s="24">
        <f t="shared" si="1"/>
        <v>248</v>
      </c>
      <c r="B16" s="46" t="s">
        <v>50</v>
      </c>
      <c r="C16" s="83" t="s">
        <v>55</v>
      </c>
      <c r="D16" s="83" t="s">
        <v>297</v>
      </c>
      <c r="E16" s="83" t="s">
        <v>59</v>
      </c>
      <c r="F16" s="84">
        <v>44652.551388888889</v>
      </c>
      <c r="G16" s="84">
        <v>44652.71875</v>
      </c>
      <c r="H16" s="83" t="s">
        <v>54</v>
      </c>
      <c r="I16" s="85">
        <f t="shared" ref="I16" si="3">(G16-F16)*24</f>
        <v>4.0166666666627862</v>
      </c>
      <c r="J16" s="83" t="s">
        <v>297</v>
      </c>
      <c r="K16" s="74">
        <v>0</v>
      </c>
      <c r="L16" s="74">
        <v>0</v>
      </c>
      <c r="M16" s="83">
        <v>42</v>
      </c>
      <c r="N16" s="83">
        <v>0</v>
      </c>
      <c r="O16" s="83">
        <v>0</v>
      </c>
      <c r="P16" s="83">
        <v>42</v>
      </c>
      <c r="Q16" s="83">
        <v>0</v>
      </c>
      <c r="R16" s="83">
        <v>0</v>
      </c>
      <c r="S16" s="83">
        <v>0</v>
      </c>
      <c r="T16" s="83">
        <v>42</v>
      </c>
      <c r="U16" s="74">
        <v>0</v>
      </c>
      <c r="V16" s="83">
        <v>72.319999999999993</v>
      </c>
      <c r="W16" s="83"/>
      <c r="X16" s="83"/>
      <c r="Y16" s="83"/>
      <c r="Z16" s="83"/>
      <c r="AA16" s="83">
        <v>1</v>
      </c>
    </row>
    <row r="17" spans="1:27" ht="45" x14ac:dyDescent="0.3">
      <c r="A17" s="24">
        <f t="shared" si="1"/>
        <v>249</v>
      </c>
      <c r="B17" s="46" t="s">
        <v>50</v>
      </c>
      <c r="C17" s="73" t="s">
        <v>55</v>
      </c>
      <c r="D17" s="74" t="s">
        <v>298</v>
      </c>
      <c r="E17" s="74">
        <v>0.38</v>
      </c>
      <c r="F17" s="75">
        <v>44654.381944444445</v>
      </c>
      <c r="G17" s="75">
        <v>44654.65625</v>
      </c>
      <c r="H17" s="74" t="s">
        <v>54</v>
      </c>
      <c r="I17" s="77">
        <f t="shared" si="0"/>
        <v>6.5833333333139308</v>
      </c>
      <c r="J17" s="74" t="s">
        <v>299</v>
      </c>
      <c r="K17" s="74">
        <v>0</v>
      </c>
      <c r="L17" s="74">
        <v>0</v>
      </c>
      <c r="M17" s="74">
        <v>56</v>
      </c>
      <c r="N17" s="74">
        <v>0</v>
      </c>
      <c r="O17" s="74">
        <v>0</v>
      </c>
      <c r="P17" s="74">
        <v>56</v>
      </c>
      <c r="Q17" s="74">
        <v>0</v>
      </c>
      <c r="R17" s="74">
        <v>0</v>
      </c>
      <c r="S17" s="74">
        <v>0</v>
      </c>
      <c r="T17" s="74">
        <v>56</v>
      </c>
      <c r="U17" s="74">
        <v>0</v>
      </c>
      <c r="V17" s="74">
        <v>52</v>
      </c>
      <c r="W17" s="74"/>
      <c r="X17" s="74"/>
      <c r="Y17" s="74"/>
      <c r="Z17" s="74"/>
      <c r="AA17" s="74">
        <v>1</v>
      </c>
    </row>
    <row r="18" spans="1:27" ht="45" x14ac:dyDescent="0.3">
      <c r="A18" s="24">
        <f t="shared" si="1"/>
        <v>250</v>
      </c>
      <c r="B18" s="46" t="s">
        <v>50</v>
      </c>
      <c r="C18" s="73" t="s">
        <v>55</v>
      </c>
      <c r="D18" s="74" t="s">
        <v>194</v>
      </c>
      <c r="E18" s="74">
        <v>0.38</v>
      </c>
      <c r="F18" s="76">
        <v>44655.381944444445</v>
      </c>
      <c r="G18" s="76">
        <v>44655.692361111112</v>
      </c>
      <c r="H18" s="74" t="s">
        <v>54</v>
      </c>
      <c r="I18" s="77">
        <f t="shared" si="0"/>
        <v>7.4500000000116415</v>
      </c>
      <c r="J18" s="74" t="s">
        <v>300</v>
      </c>
      <c r="K18" s="74">
        <v>0</v>
      </c>
      <c r="L18" s="74">
        <v>0</v>
      </c>
      <c r="M18" s="74">
        <v>24</v>
      </c>
      <c r="N18" s="74">
        <v>0</v>
      </c>
      <c r="O18" s="74">
        <v>0</v>
      </c>
      <c r="P18" s="74">
        <v>24</v>
      </c>
      <c r="Q18" s="74">
        <v>0</v>
      </c>
      <c r="R18" s="74">
        <v>0</v>
      </c>
      <c r="S18" s="74">
        <v>0</v>
      </c>
      <c r="T18" s="74">
        <v>24</v>
      </c>
      <c r="U18" s="74">
        <v>0</v>
      </c>
      <c r="V18" s="74">
        <v>141</v>
      </c>
      <c r="W18" s="74"/>
      <c r="X18" s="74"/>
      <c r="Y18" s="74"/>
      <c r="Z18" s="74"/>
      <c r="AA18" s="74">
        <v>1</v>
      </c>
    </row>
    <row r="19" spans="1:27" ht="45" x14ac:dyDescent="0.3">
      <c r="A19" s="24">
        <f t="shared" si="1"/>
        <v>251</v>
      </c>
      <c r="B19" s="46" t="s">
        <v>50</v>
      </c>
      <c r="C19" s="73" t="s">
        <v>55</v>
      </c>
      <c r="D19" s="74" t="s">
        <v>301</v>
      </c>
      <c r="E19" s="74">
        <v>0.38</v>
      </c>
      <c r="F19" s="76">
        <v>44655.381249999999</v>
      </c>
      <c r="G19" s="76">
        <v>44655.548611111109</v>
      </c>
      <c r="H19" s="74" t="s">
        <v>54</v>
      </c>
      <c r="I19" s="77">
        <f t="shared" si="0"/>
        <v>4.0166666666627862</v>
      </c>
      <c r="J19" s="74" t="s">
        <v>301</v>
      </c>
      <c r="K19" s="74">
        <v>0</v>
      </c>
      <c r="L19" s="74">
        <v>0</v>
      </c>
      <c r="M19" s="74">
        <v>22</v>
      </c>
      <c r="N19" s="74">
        <v>0</v>
      </c>
      <c r="O19" s="74">
        <v>0</v>
      </c>
      <c r="P19" s="74">
        <v>22</v>
      </c>
      <c r="Q19" s="74">
        <v>0</v>
      </c>
      <c r="R19" s="74">
        <v>0</v>
      </c>
      <c r="S19" s="74">
        <v>0</v>
      </c>
      <c r="T19" s="74">
        <v>22</v>
      </c>
      <c r="U19" s="74">
        <v>0</v>
      </c>
      <c r="V19" s="74">
        <v>104</v>
      </c>
      <c r="W19" s="74"/>
      <c r="X19" s="74"/>
      <c r="Y19" s="74"/>
      <c r="Z19" s="74"/>
      <c r="AA19" s="74">
        <v>1</v>
      </c>
    </row>
    <row r="20" spans="1:27" ht="45" x14ac:dyDescent="0.3">
      <c r="A20" s="24">
        <f t="shared" si="1"/>
        <v>252</v>
      </c>
      <c r="B20" s="46" t="s">
        <v>50</v>
      </c>
      <c r="C20" s="73" t="s">
        <v>55</v>
      </c>
      <c r="D20" s="74" t="s">
        <v>302</v>
      </c>
      <c r="E20" s="74">
        <v>0.38</v>
      </c>
      <c r="F20" s="76">
        <v>44655.4375</v>
      </c>
      <c r="G20" s="76">
        <v>44655.5</v>
      </c>
      <c r="H20" s="74" t="s">
        <v>54</v>
      </c>
      <c r="I20" s="77">
        <f t="shared" si="0"/>
        <v>1.5</v>
      </c>
      <c r="J20" s="74" t="s">
        <v>303</v>
      </c>
      <c r="K20" s="74">
        <v>0</v>
      </c>
      <c r="L20" s="74">
        <v>0</v>
      </c>
      <c r="M20" s="74">
        <v>12</v>
      </c>
      <c r="N20" s="74">
        <v>0</v>
      </c>
      <c r="O20" s="74">
        <v>0</v>
      </c>
      <c r="P20" s="74">
        <v>12</v>
      </c>
      <c r="Q20" s="74">
        <v>0</v>
      </c>
      <c r="R20" s="74">
        <v>0</v>
      </c>
      <c r="S20" s="74">
        <v>0</v>
      </c>
      <c r="T20" s="74">
        <v>12</v>
      </c>
      <c r="U20" s="74">
        <v>0</v>
      </c>
      <c r="V20" s="74">
        <v>52</v>
      </c>
      <c r="W20" s="74"/>
      <c r="X20" s="74"/>
      <c r="Y20" s="74"/>
      <c r="Z20" s="74"/>
      <c r="AA20" s="74">
        <v>1</v>
      </c>
    </row>
    <row r="21" spans="1:27" ht="45" x14ac:dyDescent="0.3">
      <c r="A21" s="24">
        <f t="shared" si="1"/>
        <v>253</v>
      </c>
      <c r="B21" s="46" t="s">
        <v>50</v>
      </c>
      <c r="C21" s="78" t="s">
        <v>75</v>
      </c>
      <c r="D21" s="79" t="s">
        <v>180</v>
      </c>
      <c r="E21" s="78" t="s">
        <v>53</v>
      </c>
      <c r="F21" s="80">
        <v>44655.590277777781</v>
      </c>
      <c r="G21" s="80">
        <v>44655.645833333336</v>
      </c>
      <c r="H21" s="78" t="s">
        <v>54</v>
      </c>
      <c r="I21" s="81">
        <f t="shared" ref="I21" si="4">(ABS(F21-G21)*24)</f>
        <v>1.3333333333139308</v>
      </c>
      <c r="J21" s="79" t="s">
        <v>304</v>
      </c>
      <c r="K21" s="74">
        <v>0</v>
      </c>
      <c r="L21" s="74">
        <v>0</v>
      </c>
      <c r="M21" s="78">
        <v>9</v>
      </c>
      <c r="N21" s="78">
        <v>0</v>
      </c>
      <c r="O21" s="78">
        <v>0</v>
      </c>
      <c r="P21" s="78">
        <v>9</v>
      </c>
      <c r="Q21" s="78">
        <v>0</v>
      </c>
      <c r="R21" s="78">
        <v>0</v>
      </c>
      <c r="S21" s="78">
        <v>0</v>
      </c>
      <c r="T21" s="78">
        <v>9</v>
      </c>
      <c r="U21" s="74">
        <v>0</v>
      </c>
      <c r="V21" s="78">
        <v>5</v>
      </c>
      <c r="W21" s="78"/>
      <c r="X21" s="79"/>
      <c r="Y21" s="82"/>
      <c r="Z21" s="82"/>
      <c r="AA21" s="78">
        <v>1</v>
      </c>
    </row>
    <row r="22" spans="1:27" ht="45" x14ac:dyDescent="0.3">
      <c r="A22" s="24">
        <f t="shared" si="1"/>
        <v>254</v>
      </c>
      <c r="B22" s="46" t="s">
        <v>50</v>
      </c>
      <c r="C22" s="73" t="s">
        <v>55</v>
      </c>
      <c r="D22" s="74" t="s">
        <v>305</v>
      </c>
      <c r="E22" s="74">
        <v>0.38</v>
      </c>
      <c r="F22" s="75">
        <v>44656.607638888891</v>
      </c>
      <c r="G22" s="76">
        <v>44656.649305555555</v>
      </c>
      <c r="H22" s="74" t="s">
        <v>54</v>
      </c>
      <c r="I22" s="77">
        <f t="shared" si="0"/>
        <v>0.99999999994179234</v>
      </c>
      <c r="J22" s="74" t="s">
        <v>305</v>
      </c>
      <c r="K22" s="74">
        <v>0</v>
      </c>
      <c r="L22" s="74">
        <v>0</v>
      </c>
      <c r="M22" s="74">
        <v>295</v>
      </c>
      <c r="N22" s="74">
        <v>0</v>
      </c>
      <c r="O22" s="74">
        <v>0</v>
      </c>
      <c r="P22" s="74">
        <v>295</v>
      </c>
      <c r="Q22" s="74">
        <v>0</v>
      </c>
      <c r="R22" s="74">
        <v>0</v>
      </c>
      <c r="S22" s="74">
        <v>0</v>
      </c>
      <c r="T22" s="74">
        <v>295</v>
      </c>
      <c r="U22" s="74">
        <v>0</v>
      </c>
      <c r="V22" s="74">
        <v>151</v>
      </c>
      <c r="W22" s="74"/>
      <c r="X22" s="74"/>
      <c r="Y22" s="74"/>
      <c r="Z22" s="74"/>
      <c r="AA22" s="74">
        <v>1</v>
      </c>
    </row>
    <row r="23" spans="1:27" ht="35.25" customHeight="1" x14ac:dyDescent="0.3">
      <c r="A23" s="24">
        <f t="shared" si="1"/>
        <v>255</v>
      </c>
      <c r="B23" s="46" t="s">
        <v>50</v>
      </c>
      <c r="C23" s="73" t="s">
        <v>75</v>
      </c>
      <c r="D23" s="74" t="s">
        <v>306</v>
      </c>
      <c r="E23" s="74">
        <v>0.38</v>
      </c>
      <c r="F23" s="75">
        <v>44656.375</v>
      </c>
      <c r="G23" s="76">
        <v>44656.451388888891</v>
      </c>
      <c r="H23" s="74" t="s">
        <v>54</v>
      </c>
      <c r="I23" s="77">
        <f t="shared" si="0"/>
        <v>1.8333333333721384</v>
      </c>
      <c r="J23" s="74" t="s">
        <v>307</v>
      </c>
      <c r="K23" s="74">
        <v>0</v>
      </c>
      <c r="L23" s="74">
        <v>0</v>
      </c>
      <c r="M23" s="74">
        <v>96</v>
      </c>
      <c r="N23" s="74">
        <v>0</v>
      </c>
      <c r="O23" s="74">
        <v>0</v>
      </c>
      <c r="P23" s="74">
        <v>96</v>
      </c>
      <c r="Q23" s="74">
        <v>0</v>
      </c>
      <c r="R23" s="74">
        <v>0</v>
      </c>
      <c r="S23" s="74">
        <v>0</v>
      </c>
      <c r="T23" s="74">
        <v>96</v>
      </c>
      <c r="U23" s="74">
        <v>0</v>
      </c>
      <c r="V23" s="74">
        <v>112</v>
      </c>
      <c r="W23" s="74"/>
      <c r="X23" s="74"/>
      <c r="Y23" s="74"/>
      <c r="Z23" s="74"/>
      <c r="AA23" s="74">
        <v>1</v>
      </c>
    </row>
    <row r="24" spans="1:27" ht="45" x14ac:dyDescent="0.3">
      <c r="A24" s="24">
        <f t="shared" si="1"/>
        <v>256</v>
      </c>
      <c r="B24" s="46" t="s">
        <v>50</v>
      </c>
      <c r="C24" s="73" t="s">
        <v>55</v>
      </c>
      <c r="D24" s="74" t="s">
        <v>277</v>
      </c>
      <c r="E24" s="74">
        <v>0.38</v>
      </c>
      <c r="F24" s="75">
        <v>44656.595138888886</v>
      </c>
      <c r="G24" s="76">
        <v>44656.694444444445</v>
      </c>
      <c r="H24" s="74" t="s">
        <v>54</v>
      </c>
      <c r="I24" s="77">
        <f t="shared" si="0"/>
        <v>2.3833333334187046</v>
      </c>
      <c r="J24" s="74" t="s">
        <v>254</v>
      </c>
      <c r="K24" s="74">
        <v>0</v>
      </c>
      <c r="L24" s="74">
        <v>0</v>
      </c>
      <c r="M24" s="74">
        <v>86</v>
      </c>
      <c r="N24" s="74">
        <v>0</v>
      </c>
      <c r="O24" s="74">
        <v>0</v>
      </c>
      <c r="P24" s="74">
        <v>86</v>
      </c>
      <c r="Q24" s="74">
        <v>0</v>
      </c>
      <c r="R24" s="74">
        <v>0</v>
      </c>
      <c r="S24" s="74">
        <v>0</v>
      </c>
      <c r="T24" s="74">
        <v>86</v>
      </c>
      <c r="U24" s="74">
        <v>0</v>
      </c>
      <c r="V24" s="74">
        <v>75</v>
      </c>
      <c r="W24" s="74"/>
      <c r="X24" s="74"/>
      <c r="Y24" s="74"/>
      <c r="Z24" s="74"/>
      <c r="AA24" s="74">
        <v>1</v>
      </c>
    </row>
    <row r="25" spans="1:27" ht="45" x14ac:dyDescent="0.3">
      <c r="A25" s="24">
        <f t="shared" si="1"/>
        <v>257</v>
      </c>
      <c r="B25" s="46" t="s">
        <v>50</v>
      </c>
      <c r="C25" s="73" t="s">
        <v>51</v>
      </c>
      <c r="D25" s="74" t="s">
        <v>308</v>
      </c>
      <c r="E25" s="74">
        <v>0.38</v>
      </c>
      <c r="F25" s="75">
        <v>44656.402777777781</v>
      </c>
      <c r="G25" s="76">
        <v>44656.477083333331</v>
      </c>
      <c r="H25" s="74" t="s">
        <v>54</v>
      </c>
      <c r="I25" s="77">
        <f t="shared" si="0"/>
        <v>1.783333333209157</v>
      </c>
      <c r="J25" s="74" t="s">
        <v>309</v>
      </c>
      <c r="K25" s="74">
        <v>0</v>
      </c>
      <c r="L25" s="74">
        <v>0</v>
      </c>
      <c r="M25" s="74">
        <v>113</v>
      </c>
      <c r="N25" s="74">
        <v>0</v>
      </c>
      <c r="O25" s="74">
        <v>0</v>
      </c>
      <c r="P25" s="74">
        <v>113</v>
      </c>
      <c r="Q25" s="74">
        <v>0</v>
      </c>
      <c r="R25" s="74">
        <v>0</v>
      </c>
      <c r="S25" s="74">
        <v>0</v>
      </c>
      <c r="T25" s="74">
        <v>113</v>
      </c>
      <c r="U25" s="74">
        <v>0</v>
      </c>
      <c r="V25" s="74">
        <v>84</v>
      </c>
      <c r="W25" s="74"/>
      <c r="X25" s="74"/>
      <c r="Y25" s="74"/>
      <c r="Z25" s="74"/>
      <c r="AA25" s="74">
        <v>1</v>
      </c>
    </row>
    <row r="26" spans="1:27" ht="45" x14ac:dyDescent="0.3">
      <c r="A26" s="24">
        <f t="shared" si="1"/>
        <v>258</v>
      </c>
      <c r="B26" s="46" t="s">
        <v>50</v>
      </c>
      <c r="C26" s="73" t="s">
        <v>55</v>
      </c>
      <c r="D26" s="74" t="s">
        <v>310</v>
      </c>
      <c r="E26" s="74">
        <v>0.38</v>
      </c>
      <c r="F26" s="76">
        <v>44657.402777777781</v>
      </c>
      <c r="G26" s="76">
        <v>44657.513888888891</v>
      </c>
      <c r="H26" s="74" t="s">
        <v>54</v>
      </c>
      <c r="I26" s="77">
        <f t="shared" si="0"/>
        <v>2.6666666666278616</v>
      </c>
      <c r="J26" s="74" t="s">
        <v>310</v>
      </c>
      <c r="K26" s="74">
        <v>0</v>
      </c>
      <c r="L26" s="74">
        <v>0</v>
      </c>
      <c r="M26" s="74">
        <v>257</v>
      </c>
      <c r="N26" s="74">
        <v>0</v>
      </c>
      <c r="O26" s="74">
        <v>0</v>
      </c>
      <c r="P26" s="74">
        <v>257</v>
      </c>
      <c r="Q26" s="74">
        <v>0</v>
      </c>
      <c r="R26" s="74">
        <v>0</v>
      </c>
      <c r="S26" s="74">
        <v>0</v>
      </c>
      <c r="T26" s="74">
        <v>257</v>
      </c>
      <c r="U26" s="74">
        <v>0</v>
      </c>
      <c r="V26" s="74">
        <v>162</v>
      </c>
      <c r="W26" s="74"/>
      <c r="X26" s="74"/>
      <c r="Y26" s="74"/>
      <c r="Z26" s="74"/>
      <c r="AA26" s="74">
        <v>1</v>
      </c>
    </row>
    <row r="27" spans="1:27" ht="45" x14ac:dyDescent="0.3">
      <c r="A27" s="24">
        <f t="shared" si="1"/>
        <v>259</v>
      </c>
      <c r="B27" s="46" t="s">
        <v>50</v>
      </c>
      <c r="C27" s="73" t="s">
        <v>55</v>
      </c>
      <c r="D27" s="74" t="s">
        <v>311</v>
      </c>
      <c r="E27" s="74">
        <v>0.38</v>
      </c>
      <c r="F27" s="76">
        <v>44657.383333333331</v>
      </c>
      <c r="G27" s="76">
        <v>44657.5</v>
      </c>
      <c r="H27" s="74" t="s">
        <v>54</v>
      </c>
      <c r="I27" s="77">
        <f t="shared" si="0"/>
        <v>2.8000000000465661</v>
      </c>
      <c r="J27" s="74" t="s">
        <v>311</v>
      </c>
      <c r="K27" s="74">
        <v>0</v>
      </c>
      <c r="L27" s="74">
        <v>0</v>
      </c>
      <c r="M27" s="74">
        <v>157</v>
      </c>
      <c r="N27" s="74">
        <v>0</v>
      </c>
      <c r="O27" s="74">
        <v>0</v>
      </c>
      <c r="P27" s="74">
        <v>157</v>
      </c>
      <c r="Q27" s="74">
        <v>0</v>
      </c>
      <c r="R27" s="74">
        <v>0</v>
      </c>
      <c r="S27" s="74">
        <v>0</v>
      </c>
      <c r="T27" s="74">
        <v>157</v>
      </c>
      <c r="U27" s="74">
        <v>0</v>
      </c>
      <c r="V27" s="74">
        <v>112</v>
      </c>
      <c r="W27" s="74"/>
      <c r="X27" s="74"/>
      <c r="Y27" s="74"/>
      <c r="Z27" s="74"/>
      <c r="AA27" s="74">
        <v>1</v>
      </c>
    </row>
    <row r="28" spans="1:27" ht="45" x14ac:dyDescent="0.3">
      <c r="A28" s="24">
        <f t="shared" si="1"/>
        <v>260</v>
      </c>
      <c r="B28" s="46" t="s">
        <v>50</v>
      </c>
      <c r="C28" s="73" t="s">
        <v>55</v>
      </c>
      <c r="D28" s="74" t="s">
        <v>312</v>
      </c>
      <c r="E28" s="74">
        <v>0.38</v>
      </c>
      <c r="F28" s="75">
        <v>44657.552083333336</v>
      </c>
      <c r="G28" s="75">
        <v>44657.694444444445</v>
      </c>
      <c r="H28" s="74" t="s">
        <v>54</v>
      </c>
      <c r="I28" s="77">
        <f t="shared" si="0"/>
        <v>3.4166666666278616</v>
      </c>
      <c r="J28" s="74" t="s">
        <v>312</v>
      </c>
      <c r="K28" s="74">
        <v>0</v>
      </c>
      <c r="L28" s="74">
        <v>0</v>
      </c>
      <c r="M28" s="74">
        <v>24</v>
      </c>
      <c r="N28" s="74">
        <v>0</v>
      </c>
      <c r="O28" s="74">
        <v>0</v>
      </c>
      <c r="P28" s="74">
        <v>24</v>
      </c>
      <c r="Q28" s="74">
        <v>0</v>
      </c>
      <c r="R28" s="74">
        <v>0</v>
      </c>
      <c r="S28" s="74">
        <v>0</v>
      </c>
      <c r="T28" s="74">
        <v>24</v>
      </c>
      <c r="U28" s="74">
        <v>0</v>
      </c>
      <c r="V28" s="74">
        <v>19</v>
      </c>
      <c r="W28" s="74"/>
      <c r="X28" s="74"/>
      <c r="Y28" s="74"/>
      <c r="Z28" s="74"/>
      <c r="AA28" s="74">
        <v>1</v>
      </c>
    </row>
    <row r="29" spans="1:27" ht="45" x14ac:dyDescent="0.3">
      <c r="A29" s="24">
        <f t="shared" si="1"/>
        <v>261</v>
      </c>
      <c r="B29" s="46" t="s">
        <v>50</v>
      </c>
      <c r="C29" s="73" t="s">
        <v>55</v>
      </c>
      <c r="D29" s="74" t="s">
        <v>173</v>
      </c>
      <c r="E29" s="74">
        <v>0.38</v>
      </c>
      <c r="F29" s="75">
        <v>44657.364583333336</v>
      </c>
      <c r="G29" s="75">
        <v>44657.474305555559</v>
      </c>
      <c r="H29" s="74" t="s">
        <v>54</v>
      </c>
      <c r="I29" s="77">
        <f t="shared" si="0"/>
        <v>2.6333333333604969</v>
      </c>
      <c r="J29" s="74" t="s">
        <v>313</v>
      </c>
      <c r="K29" s="74">
        <v>0</v>
      </c>
      <c r="L29" s="74">
        <v>0</v>
      </c>
      <c r="M29" s="74">
        <v>158</v>
      </c>
      <c r="N29" s="74">
        <v>0</v>
      </c>
      <c r="O29" s="74">
        <v>0</v>
      </c>
      <c r="P29" s="74">
        <v>158</v>
      </c>
      <c r="Q29" s="74">
        <v>0</v>
      </c>
      <c r="R29" s="74">
        <v>0</v>
      </c>
      <c r="S29" s="74">
        <v>0</v>
      </c>
      <c r="T29" s="74">
        <v>158</v>
      </c>
      <c r="U29" s="74">
        <v>0</v>
      </c>
      <c r="V29" s="74">
        <v>132</v>
      </c>
      <c r="W29" s="74"/>
      <c r="X29" s="74"/>
      <c r="Y29" s="74"/>
      <c r="Z29" s="74"/>
      <c r="AA29" s="74">
        <v>1</v>
      </c>
    </row>
    <row r="30" spans="1:27" ht="45" x14ac:dyDescent="0.3">
      <c r="A30" s="24">
        <f t="shared" si="1"/>
        <v>262</v>
      </c>
      <c r="B30" s="46" t="s">
        <v>50</v>
      </c>
      <c r="C30" s="73" t="s">
        <v>75</v>
      </c>
      <c r="D30" s="73" t="s">
        <v>314</v>
      </c>
      <c r="E30" s="73" t="s">
        <v>69</v>
      </c>
      <c r="F30" s="73" t="s">
        <v>315</v>
      </c>
      <c r="G30" s="73" t="s">
        <v>316</v>
      </c>
      <c r="H30" s="73" t="s">
        <v>72</v>
      </c>
      <c r="I30" s="73">
        <v>1.27</v>
      </c>
      <c r="J30" s="73" t="s">
        <v>317</v>
      </c>
      <c r="K30" s="74">
        <v>0</v>
      </c>
      <c r="L30" s="74">
        <v>0</v>
      </c>
      <c r="M30" s="73">
        <v>182</v>
      </c>
      <c r="N30" s="73">
        <v>0</v>
      </c>
      <c r="O30" s="73">
        <v>0</v>
      </c>
      <c r="P30" s="73">
        <v>182</v>
      </c>
      <c r="Q30" s="73">
        <v>0</v>
      </c>
      <c r="R30" s="73">
        <v>0</v>
      </c>
      <c r="S30" s="73">
        <v>0</v>
      </c>
      <c r="T30" s="73">
        <v>182</v>
      </c>
      <c r="U30" s="74">
        <v>0</v>
      </c>
      <c r="V30" s="73">
        <v>231</v>
      </c>
      <c r="W30" s="73"/>
      <c r="X30" s="73">
        <v>19</v>
      </c>
      <c r="Y30" s="73" t="s">
        <v>113</v>
      </c>
      <c r="Z30" s="73" t="s">
        <v>114</v>
      </c>
      <c r="AA30" s="73">
        <v>1</v>
      </c>
    </row>
    <row r="31" spans="1:27" ht="45" x14ac:dyDescent="0.3">
      <c r="A31" s="24">
        <f t="shared" si="1"/>
        <v>263</v>
      </c>
      <c r="B31" s="46" t="s">
        <v>50</v>
      </c>
      <c r="C31" s="78" t="s">
        <v>75</v>
      </c>
      <c r="D31" s="79" t="s">
        <v>318</v>
      </c>
      <c r="E31" s="78" t="s">
        <v>53</v>
      </c>
      <c r="F31" s="80">
        <v>44657.590277777781</v>
      </c>
      <c r="G31" s="80">
        <v>44657.638888888891</v>
      </c>
      <c r="H31" s="78" t="s">
        <v>54</v>
      </c>
      <c r="I31" s="81">
        <f t="shared" ref="I31" si="5">(ABS(F31-G31)*24)</f>
        <v>1.1666666666278616</v>
      </c>
      <c r="J31" s="79" t="s">
        <v>318</v>
      </c>
      <c r="K31" s="74">
        <v>0</v>
      </c>
      <c r="L31" s="74">
        <v>0</v>
      </c>
      <c r="M31" s="78">
        <v>6</v>
      </c>
      <c r="N31" s="78">
        <v>0</v>
      </c>
      <c r="O31" s="78">
        <v>0</v>
      </c>
      <c r="P31" s="78">
        <v>6</v>
      </c>
      <c r="Q31" s="78">
        <v>0</v>
      </c>
      <c r="R31" s="78">
        <v>0</v>
      </c>
      <c r="S31" s="78">
        <v>0</v>
      </c>
      <c r="T31" s="78">
        <v>6</v>
      </c>
      <c r="U31" s="74">
        <v>0</v>
      </c>
      <c r="V31" s="78">
        <v>3</v>
      </c>
      <c r="W31" s="78"/>
      <c r="X31" s="79"/>
      <c r="Y31" s="82"/>
      <c r="Z31" s="82"/>
      <c r="AA31" s="78">
        <v>1</v>
      </c>
    </row>
    <row r="32" spans="1:27" ht="45" x14ac:dyDescent="0.3">
      <c r="A32" s="24">
        <f t="shared" si="1"/>
        <v>264</v>
      </c>
      <c r="B32" s="46" t="s">
        <v>50</v>
      </c>
      <c r="C32" s="83" t="s">
        <v>55</v>
      </c>
      <c r="D32" s="83" t="s">
        <v>319</v>
      </c>
      <c r="E32" s="83" t="s">
        <v>102</v>
      </c>
      <c r="F32" s="84">
        <v>44657.5625</v>
      </c>
      <c r="G32" s="84">
        <v>44657.582638888889</v>
      </c>
      <c r="H32" s="83" t="s">
        <v>54</v>
      </c>
      <c r="I32" s="85">
        <f t="shared" ref="I32" si="6">(G32-F32)*24</f>
        <v>0.48333333333721384</v>
      </c>
      <c r="J32" s="83" t="s">
        <v>319</v>
      </c>
      <c r="K32" s="74">
        <v>0</v>
      </c>
      <c r="L32" s="74">
        <v>0</v>
      </c>
      <c r="M32" s="83">
        <v>220</v>
      </c>
      <c r="N32" s="83">
        <v>0</v>
      </c>
      <c r="O32" s="83">
        <v>0</v>
      </c>
      <c r="P32" s="83">
        <v>220</v>
      </c>
      <c r="Q32" s="83">
        <v>0</v>
      </c>
      <c r="R32" s="83">
        <v>0</v>
      </c>
      <c r="S32" s="83">
        <v>0</v>
      </c>
      <c r="T32" s="83">
        <v>220</v>
      </c>
      <c r="U32" s="74">
        <v>0</v>
      </c>
      <c r="V32" s="83">
        <v>162.56</v>
      </c>
      <c r="W32" s="83"/>
      <c r="X32" s="83"/>
      <c r="Y32" s="83"/>
      <c r="Z32" s="83"/>
      <c r="AA32" s="83">
        <v>1</v>
      </c>
    </row>
    <row r="33" spans="1:27" ht="45" x14ac:dyDescent="0.3">
      <c r="A33" s="24">
        <f t="shared" si="1"/>
        <v>265</v>
      </c>
      <c r="B33" s="46" t="s">
        <v>50</v>
      </c>
      <c r="C33" s="73" t="s">
        <v>55</v>
      </c>
      <c r="D33" s="74" t="s">
        <v>195</v>
      </c>
      <c r="E33" s="74">
        <v>0.38</v>
      </c>
      <c r="F33" s="76">
        <v>44658.597222222219</v>
      </c>
      <c r="G33" s="76">
        <v>44658.625694444447</v>
      </c>
      <c r="H33" s="74" t="s">
        <v>54</v>
      </c>
      <c r="I33" s="77">
        <f t="shared" si="0"/>
        <v>0.6833333334652707</v>
      </c>
      <c r="J33" s="74" t="s">
        <v>195</v>
      </c>
      <c r="K33" s="74">
        <v>0</v>
      </c>
      <c r="L33" s="74">
        <v>0</v>
      </c>
      <c r="M33" s="74">
        <v>12</v>
      </c>
      <c r="N33" s="74">
        <v>0</v>
      </c>
      <c r="O33" s="74">
        <v>0</v>
      </c>
      <c r="P33" s="74">
        <v>12</v>
      </c>
      <c r="Q33" s="74">
        <v>0</v>
      </c>
      <c r="R33" s="74">
        <v>0</v>
      </c>
      <c r="S33" s="74">
        <v>0</v>
      </c>
      <c r="T33" s="74">
        <v>12</v>
      </c>
      <c r="U33" s="74">
        <v>0</v>
      </c>
      <c r="V33" s="74">
        <v>131</v>
      </c>
      <c r="W33" s="74"/>
      <c r="X33" s="74"/>
      <c r="Y33" s="74"/>
      <c r="Z33" s="74"/>
      <c r="AA33" s="74">
        <v>1</v>
      </c>
    </row>
    <row r="34" spans="1:27" ht="45" x14ac:dyDescent="0.3">
      <c r="A34" s="24">
        <f t="shared" si="1"/>
        <v>266</v>
      </c>
      <c r="B34" s="46" t="s">
        <v>50</v>
      </c>
      <c r="C34" s="83" t="s">
        <v>75</v>
      </c>
      <c r="D34" s="74" t="s">
        <v>320</v>
      </c>
      <c r="E34" s="74">
        <v>0.38</v>
      </c>
      <c r="F34" s="76">
        <v>44658.375</v>
      </c>
      <c r="G34" s="76">
        <v>44658.673611111109</v>
      </c>
      <c r="H34" s="74" t="s">
        <v>54</v>
      </c>
      <c r="I34" s="77">
        <f t="shared" si="0"/>
        <v>7.1666666666278616</v>
      </c>
      <c r="J34" s="74" t="s">
        <v>321</v>
      </c>
      <c r="K34" s="74">
        <v>0</v>
      </c>
      <c r="L34" s="74">
        <v>0</v>
      </c>
      <c r="M34" s="74">
        <v>93</v>
      </c>
      <c r="N34" s="74">
        <v>0</v>
      </c>
      <c r="O34" s="74">
        <v>0</v>
      </c>
      <c r="P34" s="74">
        <v>93</v>
      </c>
      <c r="Q34" s="74">
        <v>0</v>
      </c>
      <c r="R34" s="74">
        <v>0</v>
      </c>
      <c r="S34" s="74">
        <v>0</v>
      </c>
      <c r="T34" s="74">
        <v>93</v>
      </c>
      <c r="U34" s="74">
        <v>0</v>
      </c>
      <c r="V34" s="74">
        <v>108</v>
      </c>
      <c r="W34" s="74"/>
      <c r="X34" s="74"/>
      <c r="Y34" s="74"/>
      <c r="Z34" s="74"/>
      <c r="AA34" s="74">
        <v>1</v>
      </c>
    </row>
    <row r="35" spans="1:27" ht="45" x14ac:dyDescent="0.3">
      <c r="A35" s="24">
        <f t="shared" si="1"/>
        <v>267</v>
      </c>
      <c r="B35" s="46" t="s">
        <v>50</v>
      </c>
      <c r="C35" s="83" t="s">
        <v>55</v>
      </c>
      <c r="D35" s="83" t="s">
        <v>322</v>
      </c>
      <c r="E35" s="83" t="s">
        <v>59</v>
      </c>
      <c r="F35" s="84">
        <v>44658.577777777777</v>
      </c>
      <c r="G35" s="84">
        <v>44658.65625</v>
      </c>
      <c r="H35" s="83" t="s">
        <v>54</v>
      </c>
      <c r="I35" s="85">
        <f t="shared" si="0"/>
        <v>1.8833333333604969</v>
      </c>
      <c r="J35" s="83" t="s">
        <v>322</v>
      </c>
      <c r="K35" s="74">
        <v>0</v>
      </c>
      <c r="L35" s="74">
        <v>0</v>
      </c>
      <c r="M35" s="83">
        <v>65</v>
      </c>
      <c r="N35" s="83">
        <v>0</v>
      </c>
      <c r="O35" s="83">
        <v>0</v>
      </c>
      <c r="P35" s="83">
        <v>65</v>
      </c>
      <c r="Q35" s="83">
        <v>0</v>
      </c>
      <c r="R35" s="83">
        <v>0</v>
      </c>
      <c r="S35" s="83">
        <v>0</v>
      </c>
      <c r="T35" s="83">
        <v>65</v>
      </c>
      <c r="U35" s="74">
        <v>0</v>
      </c>
      <c r="V35" s="83">
        <v>71.040000000000006</v>
      </c>
      <c r="W35" s="83"/>
      <c r="X35" s="83"/>
      <c r="Y35" s="83"/>
      <c r="Z35" s="83"/>
      <c r="AA35" s="83">
        <v>1</v>
      </c>
    </row>
    <row r="36" spans="1:27" ht="45" x14ac:dyDescent="0.3">
      <c r="A36" s="24">
        <f t="shared" si="1"/>
        <v>268</v>
      </c>
      <c r="B36" s="46" t="s">
        <v>50</v>
      </c>
      <c r="C36" s="73" t="s">
        <v>55</v>
      </c>
      <c r="D36" s="74" t="s">
        <v>298</v>
      </c>
      <c r="E36" s="74">
        <v>0.38</v>
      </c>
      <c r="F36" s="75">
        <v>44659.379861111112</v>
      </c>
      <c r="G36" s="76">
        <v>44659.475694444445</v>
      </c>
      <c r="H36" s="74" t="s">
        <v>54</v>
      </c>
      <c r="I36" s="77">
        <f t="shared" si="0"/>
        <v>2.2999999999883585</v>
      </c>
      <c r="J36" s="74" t="s">
        <v>323</v>
      </c>
      <c r="K36" s="74">
        <v>0</v>
      </c>
      <c r="L36" s="74">
        <v>0</v>
      </c>
      <c r="M36" s="74">
        <v>51</v>
      </c>
      <c r="N36" s="74">
        <v>0</v>
      </c>
      <c r="O36" s="74">
        <v>0</v>
      </c>
      <c r="P36" s="74">
        <v>51</v>
      </c>
      <c r="Q36" s="74">
        <v>0</v>
      </c>
      <c r="R36" s="74">
        <v>0</v>
      </c>
      <c r="S36" s="74">
        <v>0</v>
      </c>
      <c r="T36" s="74">
        <v>51</v>
      </c>
      <c r="U36" s="74">
        <v>0</v>
      </c>
      <c r="V36" s="74">
        <v>32</v>
      </c>
      <c r="W36" s="74"/>
      <c r="X36" s="74"/>
      <c r="Y36" s="74"/>
      <c r="Z36" s="74"/>
      <c r="AA36" s="74">
        <v>1</v>
      </c>
    </row>
    <row r="37" spans="1:27" ht="45" x14ac:dyDescent="0.3">
      <c r="A37" s="24">
        <f t="shared" si="1"/>
        <v>269</v>
      </c>
      <c r="B37" s="46" t="s">
        <v>50</v>
      </c>
      <c r="C37" s="73" t="s">
        <v>55</v>
      </c>
      <c r="D37" s="74" t="s">
        <v>288</v>
      </c>
      <c r="E37" s="74">
        <v>0.38</v>
      </c>
      <c r="F37" s="76">
        <v>44659.590277777781</v>
      </c>
      <c r="G37" s="76">
        <v>44659.679861111108</v>
      </c>
      <c r="H37" s="74" t="s">
        <v>54</v>
      </c>
      <c r="I37" s="77">
        <f t="shared" si="0"/>
        <v>2.1499999998486601</v>
      </c>
      <c r="J37" s="74" t="s">
        <v>324</v>
      </c>
      <c r="K37" s="74">
        <v>0</v>
      </c>
      <c r="L37" s="74">
        <v>0</v>
      </c>
      <c r="M37" s="74">
        <v>12</v>
      </c>
      <c r="N37" s="74">
        <v>0</v>
      </c>
      <c r="O37" s="74">
        <v>0</v>
      </c>
      <c r="P37" s="74">
        <v>12</v>
      </c>
      <c r="Q37" s="74">
        <v>0</v>
      </c>
      <c r="R37" s="74">
        <v>0</v>
      </c>
      <c r="S37" s="74">
        <v>0</v>
      </c>
      <c r="T37" s="74">
        <v>12</v>
      </c>
      <c r="U37" s="74">
        <v>0</v>
      </c>
      <c r="V37" s="74">
        <v>90</v>
      </c>
      <c r="W37" s="74"/>
      <c r="X37" s="74"/>
      <c r="Y37" s="74"/>
      <c r="Z37" s="74"/>
      <c r="AA37" s="74">
        <v>1</v>
      </c>
    </row>
    <row r="38" spans="1:27" ht="45" x14ac:dyDescent="0.3">
      <c r="A38" s="24">
        <f t="shared" si="1"/>
        <v>270</v>
      </c>
      <c r="B38" s="46" t="s">
        <v>50</v>
      </c>
      <c r="C38" s="78" t="s">
        <v>55</v>
      </c>
      <c r="D38" s="79" t="s">
        <v>325</v>
      </c>
      <c r="E38" s="78" t="s">
        <v>59</v>
      </c>
      <c r="F38" s="80">
        <v>44659.590277777781</v>
      </c>
      <c r="G38" s="80">
        <v>44659.645833333336</v>
      </c>
      <c r="H38" s="78" t="s">
        <v>54</v>
      </c>
      <c r="I38" s="81">
        <f t="shared" ref="I38" si="7">(ABS(F38-G38)*24)</f>
        <v>1.3333333333139308</v>
      </c>
      <c r="J38" s="79" t="s">
        <v>325</v>
      </c>
      <c r="K38" s="74">
        <v>0</v>
      </c>
      <c r="L38" s="74">
        <v>0</v>
      </c>
      <c r="M38" s="78">
        <v>25</v>
      </c>
      <c r="N38" s="78">
        <v>0</v>
      </c>
      <c r="O38" s="78">
        <v>0</v>
      </c>
      <c r="P38" s="78">
        <v>25</v>
      </c>
      <c r="Q38" s="78">
        <v>0</v>
      </c>
      <c r="R38" s="78">
        <v>0</v>
      </c>
      <c r="S38" s="78">
        <v>0</v>
      </c>
      <c r="T38" s="78">
        <v>25</v>
      </c>
      <c r="U38" s="74">
        <v>0</v>
      </c>
      <c r="V38" s="78">
        <v>15</v>
      </c>
      <c r="W38" s="78"/>
      <c r="X38" s="79"/>
      <c r="Y38" s="82"/>
      <c r="Z38" s="82"/>
      <c r="AA38" s="78">
        <v>1</v>
      </c>
    </row>
    <row r="39" spans="1:27" ht="45" x14ac:dyDescent="0.3">
      <c r="A39" s="24">
        <f t="shared" si="1"/>
        <v>271</v>
      </c>
      <c r="B39" s="46" t="s">
        <v>50</v>
      </c>
      <c r="C39" s="83" t="s">
        <v>55</v>
      </c>
      <c r="D39" s="83" t="s">
        <v>326</v>
      </c>
      <c r="E39" s="83" t="s">
        <v>59</v>
      </c>
      <c r="F39" s="84">
        <v>44659.418055555558</v>
      </c>
      <c r="G39" s="84">
        <v>44659.524305555555</v>
      </c>
      <c r="H39" s="83" t="s">
        <v>54</v>
      </c>
      <c r="I39" s="85">
        <f t="shared" ref="I39" si="8">(G39-F39)*24</f>
        <v>2.5499999999301508</v>
      </c>
      <c r="J39" s="83" t="s">
        <v>326</v>
      </c>
      <c r="K39" s="74">
        <v>0</v>
      </c>
      <c r="L39" s="74">
        <v>0</v>
      </c>
      <c r="M39" s="83">
        <v>2</v>
      </c>
      <c r="N39" s="83">
        <v>0</v>
      </c>
      <c r="O39" s="83">
        <v>0</v>
      </c>
      <c r="P39" s="83">
        <v>2</v>
      </c>
      <c r="Q39" s="83">
        <v>0</v>
      </c>
      <c r="R39" s="83">
        <v>0</v>
      </c>
      <c r="S39" s="83">
        <v>0</v>
      </c>
      <c r="T39" s="83">
        <v>2</v>
      </c>
      <c r="U39" s="74">
        <v>0</v>
      </c>
      <c r="V39" s="83">
        <v>8.32</v>
      </c>
      <c r="W39" s="83"/>
      <c r="X39" s="83"/>
      <c r="Y39" s="83"/>
      <c r="Z39" s="83"/>
      <c r="AA39" s="83">
        <v>1</v>
      </c>
    </row>
    <row r="40" spans="1:27" ht="45" x14ac:dyDescent="0.3">
      <c r="A40" s="24">
        <f t="shared" si="1"/>
        <v>272</v>
      </c>
      <c r="B40" s="46" t="s">
        <v>50</v>
      </c>
      <c r="C40" s="73" t="s">
        <v>55</v>
      </c>
      <c r="D40" s="74" t="s">
        <v>265</v>
      </c>
      <c r="E40" s="74">
        <v>0.38</v>
      </c>
      <c r="F40" s="76">
        <v>44660.513888888891</v>
      </c>
      <c r="G40" s="76">
        <v>44660.576388888891</v>
      </c>
      <c r="H40" s="74" t="s">
        <v>54</v>
      </c>
      <c r="I40" s="77">
        <f t="shared" si="0"/>
        <v>1.5</v>
      </c>
      <c r="J40" s="74" t="s">
        <v>327</v>
      </c>
      <c r="K40" s="74">
        <v>0</v>
      </c>
      <c r="L40" s="74">
        <v>0</v>
      </c>
      <c r="M40" s="74">
        <v>62</v>
      </c>
      <c r="N40" s="74">
        <v>0</v>
      </c>
      <c r="O40" s="74">
        <v>0</v>
      </c>
      <c r="P40" s="74">
        <v>62</v>
      </c>
      <c r="Q40" s="74">
        <v>0</v>
      </c>
      <c r="R40" s="74">
        <v>0</v>
      </c>
      <c r="S40" s="74">
        <v>0</v>
      </c>
      <c r="T40" s="74">
        <v>62</v>
      </c>
      <c r="U40" s="74">
        <v>0</v>
      </c>
      <c r="V40" s="74">
        <v>100</v>
      </c>
      <c r="W40" s="74"/>
      <c r="X40" s="74"/>
      <c r="Y40" s="74"/>
      <c r="Z40" s="74"/>
      <c r="AA40" s="74">
        <v>1</v>
      </c>
    </row>
    <row r="41" spans="1:27" ht="45" x14ac:dyDescent="0.3">
      <c r="A41" s="24">
        <f t="shared" si="1"/>
        <v>273</v>
      </c>
      <c r="B41" s="46" t="s">
        <v>50</v>
      </c>
      <c r="C41" s="73" t="s">
        <v>55</v>
      </c>
      <c r="D41" s="74" t="s">
        <v>291</v>
      </c>
      <c r="E41" s="74">
        <v>0.38</v>
      </c>
      <c r="F41" s="76">
        <v>44661.381944444445</v>
      </c>
      <c r="G41" s="75">
        <v>44661.602083333331</v>
      </c>
      <c r="H41" s="74" t="s">
        <v>54</v>
      </c>
      <c r="I41" s="77">
        <f t="shared" si="0"/>
        <v>5.2833333332673647</v>
      </c>
      <c r="J41" s="74" t="s">
        <v>328</v>
      </c>
      <c r="K41" s="74">
        <v>0</v>
      </c>
      <c r="L41" s="74">
        <v>0</v>
      </c>
      <c r="M41" s="74">
        <v>25</v>
      </c>
      <c r="N41" s="74">
        <v>0</v>
      </c>
      <c r="O41" s="74">
        <v>0</v>
      </c>
      <c r="P41" s="74">
        <v>25</v>
      </c>
      <c r="Q41" s="74">
        <v>0</v>
      </c>
      <c r="R41" s="74">
        <v>0</v>
      </c>
      <c r="S41" s="74">
        <v>0</v>
      </c>
      <c r="T41" s="74">
        <v>25</v>
      </c>
      <c r="U41" s="74">
        <v>0</v>
      </c>
      <c r="V41" s="74">
        <v>52</v>
      </c>
      <c r="W41" s="74"/>
      <c r="X41" s="74"/>
      <c r="Y41" s="74"/>
      <c r="Z41" s="74"/>
      <c r="AA41" s="74">
        <v>1</v>
      </c>
    </row>
    <row r="42" spans="1:27" ht="45" x14ac:dyDescent="0.3">
      <c r="A42" s="24">
        <f t="shared" si="1"/>
        <v>274</v>
      </c>
      <c r="B42" s="46" t="s">
        <v>50</v>
      </c>
      <c r="C42" s="73" t="s">
        <v>55</v>
      </c>
      <c r="D42" s="74" t="s">
        <v>329</v>
      </c>
      <c r="E42" s="74">
        <v>0.38</v>
      </c>
      <c r="F42" s="76">
        <v>44662.581944444442</v>
      </c>
      <c r="G42" s="76">
        <v>44662.666666666664</v>
      </c>
      <c r="H42" s="74" t="s">
        <v>54</v>
      </c>
      <c r="I42" s="77">
        <f t="shared" si="0"/>
        <v>2.0333333333255723</v>
      </c>
      <c r="J42" s="74" t="s">
        <v>329</v>
      </c>
      <c r="K42" s="74">
        <v>0</v>
      </c>
      <c r="L42" s="74">
        <v>0</v>
      </c>
      <c r="M42" s="74">
        <v>31</v>
      </c>
      <c r="N42" s="74">
        <v>0</v>
      </c>
      <c r="O42" s="74">
        <v>0</v>
      </c>
      <c r="P42" s="74">
        <v>31</v>
      </c>
      <c r="Q42" s="74">
        <v>0</v>
      </c>
      <c r="R42" s="74">
        <v>0</v>
      </c>
      <c r="S42" s="74">
        <v>0</v>
      </c>
      <c r="T42" s="74">
        <v>31</v>
      </c>
      <c r="U42" s="74">
        <v>0</v>
      </c>
      <c r="V42" s="74">
        <v>21</v>
      </c>
      <c r="W42" s="74"/>
      <c r="X42" s="74"/>
      <c r="Y42" s="74"/>
      <c r="Z42" s="74"/>
      <c r="AA42" s="74">
        <v>1</v>
      </c>
    </row>
    <row r="43" spans="1:27" ht="45" x14ac:dyDescent="0.3">
      <c r="A43" s="24">
        <f t="shared" si="1"/>
        <v>275</v>
      </c>
      <c r="B43" s="46" t="s">
        <v>50</v>
      </c>
      <c r="C43" s="73" t="s">
        <v>55</v>
      </c>
      <c r="D43" s="74" t="s">
        <v>330</v>
      </c>
      <c r="E43" s="74">
        <v>0.38</v>
      </c>
      <c r="F43" s="76">
        <v>44662.576388888891</v>
      </c>
      <c r="G43" s="76">
        <v>44662.661111111112</v>
      </c>
      <c r="H43" s="74" t="s">
        <v>54</v>
      </c>
      <c r="I43" s="77">
        <f t="shared" si="0"/>
        <v>2.0333333333255723</v>
      </c>
      <c r="J43" s="74" t="s">
        <v>331</v>
      </c>
      <c r="K43" s="74">
        <v>0</v>
      </c>
      <c r="L43" s="74">
        <v>0</v>
      </c>
      <c r="M43" s="74">
        <v>24</v>
      </c>
      <c r="N43" s="74">
        <v>0</v>
      </c>
      <c r="O43" s="74">
        <v>0</v>
      </c>
      <c r="P43" s="74">
        <v>24</v>
      </c>
      <c r="Q43" s="74">
        <v>0</v>
      </c>
      <c r="R43" s="74">
        <v>0</v>
      </c>
      <c r="S43" s="74">
        <v>0</v>
      </c>
      <c r="T43" s="74">
        <v>24</v>
      </c>
      <c r="U43" s="74">
        <v>0</v>
      </c>
      <c r="V43" s="74">
        <v>45</v>
      </c>
      <c r="W43" s="74"/>
      <c r="X43" s="74"/>
      <c r="Y43" s="74"/>
      <c r="Z43" s="74"/>
      <c r="AA43" s="74">
        <v>1</v>
      </c>
    </row>
    <row r="44" spans="1:27" ht="45" x14ac:dyDescent="0.3">
      <c r="A44" s="24">
        <f t="shared" si="1"/>
        <v>276</v>
      </c>
      <c r="B44" s="46" t="s">
        <v>50</v>
      </c>
      <c r="C44" s="73" t="s">
        <v>55</v>
      </c>
      <c r="D44" s="74" t="s">
        <v>332</v>
      </c>
      <c r="E44" s="74">
        <v>0.38</v>
      </c>
      <c r="F44" s="76">
        <v>44663.423611111109</v>
      </c>
      <c r="G44" s="76">
        <v>44663.475694444445</v>
      </c>
      <c r="H44" s="74" t="s">
        <v>54</v>
      </c>
      <c r="I44" s="77">
        <f>(G44-F44)*24</f>
        <v>1.2500000000582077</v>
      </c>
      <c r="J44" s="74" t="s">
        <v>333</v>
      </c>
      <c r="K44" s="74">
        <v>0</v>
      </c>
      <c r="L44" s="74">
        <v>0</v>
      </c>
      <c r="M44" s="74">
        <v>8</v>
      </c>
      <c r="N44" s="74">
        <v>0</v>
      </c>
      <c r="O44" s="74">
        <v>0</v>
      </c>
      <c r="P44" s="74">
        <v>8</v>
      </c>
      <c r="Q44" s="74">
        <v>0</v>
      </c>
      <c r="R44" s="74">
        <v>0</v>
      </c>
      <c r="S44" s="74">
        <v>0</v>
      </c>
      <c r="T44" s="74">
        <v>8</v>
      </c>
      <c r="U44" s="74">
        <v>0</v>
      </c>
      <c r="V44" s="74">
        <v>28</v>
      </c>
      <c r="W44" s="74"/>
      <c r="X44" s="74"/>
      <c r="Y44" s="74"/>
      <c r="Z44" s="74"/>
      <c r="AA44" s="74">
        <v>1</v>
      </c>
    </row>
    <row r="45" spans="1:27" ht="45" x14ac:dyDescent="0.3">
      <c r="A45" s="24">
        <f t="shared" si="1"/>
        <v>277</v>
      </c>
      <c r="B45" s="46" t="s">
        <v>50</v>
      </c>
      <c r="C45" s="73" t="s">
        <v>55</v>
      </c>
      <c r="D45" s="74" t="s">
        <v>121</v>
      </c>
      <c r="E45" s="74">
        <v>0.38</v>
      </c>
      <c r="F45" s="76">
        <v>44663.378472222219</v>
      </c>
      <c r="G45" s="76">
        <v>44663.665277777778</v>
      </c>
      <c r="H45" s="74" t="s">
        <v>54</v>
      </c>
      <c r="I45" s="77">
        <f t="shared" si="0"/>
        <v>6.8833333334187046</v>
      </c>
      <c r="J45" s="74" t="s">
        <v>334</v>
      </c>
      <c r="K45" s="74">
        <v>0</v>
      </c>
      <c r="L45" s="74">
        <v>0</v>
      </c>
      <c r="M45" s="74">
        <v>3</v>
      </c>
      <c r="N45" s="74">
        <v>0</v>
      </c>
      <c r="O45" s="74">
        <v>0</v>
      </c>
      <c r="P45" s="74">
        <v>3</v>
      </c>
      <c r="Q45" s="74">
        <v>0</v>
      </c>
      <c r="R45" s="74">
        <v>0</v>
      </c>
      <c r="S45" s="74">
        <v>0</v>
      </c>
      <c r="T45" s="74">
        <v>3</v>
      </c>
      <c r="U45" s="74">
        <v>0</v>
      </c>
      <c r="V45" s="74">
        <v>21</v>
      </c>
      <c r="W45" s="74"/>
      <c r="X45" s="74"/>
      <c r="Y45" s="74"/>
      <c r="Z45" s="74"/>
      <c r="AA45" s="74">
        <v>1</v>
      </c>
    </row>
    <row r="46" spans="1:27" ht="51" x14ac:dyDescent="0.3">
      <c r="A46" s="24">
        <f t="shared" si="1"/>
        <v>278</v>
      </c>
      <c r="B46" s="46" t="s">
        <v>50</v>
      </c>
      <c r="C46" s="73" t="s">
        <v>67</v>
      </c>
      <c r="D46" s="73" t="s">
        <v>335</v>
      </c>
      <c r="E46" s="73" t="s">
        <v>160</v>
      </c>
      <c r="F46" s="73" t="s">
        <v>336</v>
      </c>
      <c r="G46" s="73" t="s">
        <v>337</v>
      </c>
      <c r="H46" s="73" t="s">
        <v>72</v>
      </c>
      <c r="I46" s="73">
        <v>3.42</v>
      </c>
      <c r="J46" s="73" t="s">
        <v>338</v>
      </c>
      <c r="K46" s="74">
        <v>0</v>
      </c>
      <c r="L46" s="74">
        <v>0</v>
      </c>
      <c r="M46" s="73">
        <v>242</v>
      </c>
      <c r="N46" s="73">
        <v>0</v>
      </c>
      <c r="O46" s="73">
        <v>0</v>
      </c>
      <c r="P46" s="73">
        <v>242</v>
      </c>
      <c r="Q46" s="73">
        <v>0</v>
      </c>
      <c r="R46" s="73">
        <v>0</v>
      </c>
      <c r="S46" s="73">
        <v>6</v>
      </c>
      <c r="T46" s="73">
        <v>236</v>
      </c>
      <c r="U46" s="74">
        <v>0</v>
      </c>
      <c r="V46" s="73">
        <v>172</v>
      </c>
      <c r="W46" s="73"/>
      <c r="X46" s="73">
        <v>20</v>
      </c>
      <c r="Y46" s="73" t="s">
        <v>113</v>
      </c>
      <c r="Z46" s="73" t="s">
        <v>114</v>
      </c>
      <c r="AA46" s="73">
        <v>1</v>
      </c>
    </row>
    <row r="47" spans="1:27" ht="45" x14ac:dyDescent="0.3">
      <c r="A47" s="24">
        <f t="shared" si="1"/>
        <v>279</v>
      </c>
      <c r="B47" s="46" t="s">
        <v>50</v>
      </c>
      <c r="C47" s="73" t="s">
        <v>55</v>
      </c>
      <c r="D47" s="74" t="s">
        <v>339</v>
      </c>
      <c r="E47" s="74">
        <v>0.38</v>
      </c>
      <c r="F47" s="76">
        <v>44664.396527777775</v>
      </c>
      <c r="G47" s="76">
        <v>44664.479861111111</v>
      </c>
      <c r="H47" s="74" t="s">
        <v>54</v>
      </c>
      <c r="I47" s="77">
        <f t="shared" si="0"/>
        <v>2.0000000000582077</v>
      </c>
      <c r="J47" s="74" t="s">
        <v>340</v>
      </c>
      <c r="K47" s="74">
        <v>0</v>
      </c>
      <c r="L47" s="74">
        <v>0</v>
      </c>
      <c r="M47" s="74">
        <v>8</v>
      </c>
      <c r="N47" s="74">
        <v>0</v>
      </c>
      <c r="O47" s="74">
        <v>0</v>
      </c>
      <c r="P47" s="74">
        <v>8</v>
      </c>
      <c r="Q47" s="74">
        <v>0</v>
      </c>
      <c r="R47" s="74">
        <v>0</v>
      </c>
      <c r="S47" s="74">
        <v>0</v>
      </c>
      <c r="T47" s="74">
        <v>8</v>
      </c>
      <c r="U47" s="74">
        <v>0</v>
      </c>
      <c r="V47" s="74">
        <v>53</v>
      </c>
      <c r="W47" s="74"/>
      <c r="X47" s="74"/>
      <c r="Y47" s="74"/>
      <c r="Z47" s="74"/>
      <c r="AA47" s="74">
        <v>1</v>
      </c>
    </row>
    <row r="48" spans="1:27" ht="45" x14ac:dyDescent="0.3">
      <c r="A48" s="24">
        <f t="shared" si="1"/>
        <v>280</v>
      </c>
      <c r="B48" s="46" t="s">
        <v>50</v>
      </c>
      <c r="C48" s="73" t="s">
        <v>55</v>
      </c>
      <c r="D48" s="74" t="s">
        <v>341</v>
      </c>
      <c r="E48" s="74">
        <v>0.38</v>
      </c>
      <c r="F48" s="75">
        <v>44664.619444444441</v>
      </c>
      <c r="G48" s="75">
        <v>44664.673611111109</v>
      </c>
      <c r="H48" s="74" t="s">
        <v>54</v>
      </c>
      <c r="I48" s="77">
        <f t="shared" si="0"/>
        <v>1.3000000000465661</v>
      </c>
      <c r="J48" s="74" t="s">
        <v>342</v>
      </c>
      <c r="K48" s="74">
        <v>0</v>
      </c>
      <c r="L48" s="74">
        <v>0</v>
      </c>
      <c r="M48" s="74">
        <v>66</v>
      </c>
      <c r="N48" s="74">
        <v>0</v>
      </c>
      <c r="O48" s="74">
        <v>0</v>
      </c>
      <c r="P48" s="74">
        <v>66</v>
      </c>
      <c r="Q48" s="74">
        <v>0</v>
      </c>
      <c r="R48" s="74">
        <v>0</v>
      </c>
      <c r="S48" s="74">
        <v>0</v>
      </c>
      <c r="T48" s="74">
        <v>66</v>
      </c>
      <c r="U48" s="74">
        <v>0</v>
      </c>
      <c r="V48" s="74">
        <v>42</v>
      </c>
      <c r="W48" s="74"/>
      <c r="X48" s="74"/>
      <c r="Y48" s="74"/>
      <c r="Z48" s="74"/>
      <c r="AA48" s="74">
        <v>1</v>
      </c>
    </row>
    <row r="49" spans="1:27" ht="45" x14ac:dyDescent="0.3">
      <c r="A49" s="24">
        <f t="shared" si="1"/>
        <v>281</v>
      </c>
      <c r="B49" s="46" t="s">
        <v>50</v>
      </c>
      <c r="C49" s="73" t="s">
        <v>55</v>
      </c>
      <c r="D49" s="74" t="s">
        <v>121</v>
      </c>
      <c r="E49" s="74">
        <v>0.38</v>
      </c>
      <c r="F49" s="76">
        <v>44664.451388888891</v>
      </c>
      <c r="G49" s="76">
        <v>44664.659722222219</v>
      </c>
      <c r="H49" s="74" t="s">
        <v>54</v>
      </c>
      <c r="I49" s="77">
        <f t="shared" si="0"/>
        <v>4.9999999998835847</v>
      </c>
      <c r="J49" s="74" t="s">
        <v>343</v>
      </c>
      <c r="K49" s="74">
        <v>0</v>
      </c>
      <c r="L49" s="74">
        <v>0</v>
      </c>
      <c r="M49" s="74">
        <v>77</v>
      </c>
      <c r="N49" s="74">
        <v>0</v>
      </c>
      <c r="O49" s="74">
        <v>0</v>
      </c>
      <c r="P49" s="74">
        <v>77</v>
      </c>
      <c r="Q49" s="74">
        <v>0</v>
      </c>
      <c r="R49" s="74">
        <v>0</v>
      </c>
      <c r="S49" s="74">
        <v>0</v>
      </c>
      <c r="T49" s="74">
        <v>77</v>
      </c>
      <c r="U49" s="74">
        <v>0</v>
      </c>
      <c r="V49" s="74">
        <v>62</v>
      </c>
      <c r="W49" s="74"/>
      <c r="X49" s="74"/>
      <c r="Y49" s="74"/>
      <c r="Z49" s="74"/>
      <c r="AA49" s="74">
        <v>1</v>
      </c>
    </row>
    <row r="50" spans="1:27" ht="45" x14ac:dyDescent="0.3">
      <c r="A50" s="24">
        <f t="shared" si="1"/>
        <v>282</v>
      </c>
      <c r="B50" s="46" t="s">
        <v>50</v>
      </c>
      <c r="C50" s="83" t="s">
        <v>51</v>
      </c>
      <c r="D50" s="83" t="s">
        <v>344</v>
      </c>
      <c r="E50" s="83" t="s">
        <v>59</v>
      </c>
      <c r="F50" s="84">
        <v>44664.368055555555</v>
      </c>
      <c r="G50" s="84">
        <v>44664.499305555553</v>
      </c>
      <c r="H50" s="83" t="s">
        <v>54</v>
      </c>
      <c r="I50" s="85">
        <f t="shared" si="0"/>
        <v>3.1499999999650754</v>
      </c>
      <c r="J50" s="83" t="s">
        <v>345</v>
      </c>
      <c r="K50" s="74">
        <v>0</v>
      </c>
      <c r="L50" s="74">
        <v>0</v>
      </c>
      <c r="M50" s="86">
        <v>99</v>
      </c>
      <c r="N50" s="86">
        <v>0</v>
      </c>
      <c r="O50" s="86">
        <v>0</v>
      </c>
      <c r="P50" s="86">
        <v>99</v>
      </c>
      <c r="Q50" s="86">
        <v>0</v>
      </c>
      <c r="R50" s="86">
        <v>0</v>
      </c>
      <c r="S50" s="86">
        <v>0</v>
      </c>
      <c r="T50" s="86">
        <v>99</v>
      </c>
      <c r="U50" s="74">
        <v>0</v>
      </c>
      <c r="V50" s="86">
        <v>58.24</v>
      </c>
      <c r="W50" s="83"/>
      <c r="X50" s="83"/>
      <c r="Y50" s="83"/>
      <c r="Z50" s="83"/>
      <c r="AA50" s="83">
        <v>1</v>
      </c>
    </row>
    <row r="51" spans="1:27" ht="45" x14ac:dyDescent="0.3">
      <c r="A51" s="24">
        <f t="shared" si="1"/>
        <v>283</v>
      </c>
      <c r="B51" s="46" t="s">
        <v>50</v>
      </c>
      <c r="C51" s="83" t="s">
        <v>55</v>
      </c>
      <c r="D51" s="83" t="s">
        <v>346</v>
      </c>
      <c r="E51" s="83" t="s">
        <v>102</v>
      </c>
      <c r="F51" s="84">
        <v>44664.425694444442</v>
      </c>
      <c r="G51" s="84">
        <v>44664.614583333336</v>
      </c>
      <c r="H51" s="83" t="s">
        <v>54</v>
      </c>
      <c r="I51" s="85">
        <f t="shared" si="0"/>
        <v>4.5333333334419876</v>
      </c>
      <c r="J51" s="83" t="s">
        <v>346</v>
      </c>
      <c r="K51" s="74">
        <v>0</v>
      </c>
      <c r="L51" s="74">
        <v>0</v>
      </c>
      <c r="M51" s="83">
        <v>1</v>
      </c>
      <c r="N51" s="83">
        <v>0</v>
      </c>
      <c r="O51" s="83">
        <v>0</v>
      </c>
      <c r="P51" s="83">
        <v>1</v>
      </c>
      <c r="Q51" s="83">
        <v>0</v>
      </c>
      <c r="R51" s="83">
        <v>0</v>
      </c>
      <c r="S51" s="83">
        <v>0</v>
      </c>
      <c r="T51" s="83">
        <v>1</v>
      </c>
      <c r="U51" s="74">
        <v>0</v>
      </c>
      <c r="V51" s="83">
        <v>10.88</v>
      </c>
      <c r="W51" s="83"/>
      <c r="X51" s="83"/>
      <c r="Y51" s="83"/>
      <c r="Z51" s="83"/>
      <c r="AA51" s="83">
        <v>1</v>
      </c>
    </row>
    <row r="52" spans="1:27" ht="45" x14ac:dyDescent="0.3">
      <c r="A52" s="24">
        <f t="shared" si="1"/>
        <v>284</v>
      </c>
      <c r="B52" s="46" t="s">
        <v>50</v>
      </c>
      <c r="C52" s="73" t="s">
        <v>55</v>
      </c>
      <c r="D52" s="74" t="s">
        <v>347</v>
      </c>
      <c r="E52" s="74">
        <v>0.38</v>
      </c>
      <c r="F52" s="75">
        <v>44665.586805555555</v>
      </c>
      <c r="G52" s="76">
        <v>44665.652777777781</v>
      </c>
      <c r="H52" s="74" t="s">
        <v>54</v>
      </c>
      <c r="I52" s="77">
        <f t="shared" si="0"/>
        <v>1.5833333334303461</v>
      </c>
      <c r="J52" s="74" t="s">
        <v>347</v>
      </c>
      <c r="K52" s="74">
        <v>0</v>
      </c>
      <c r="L52" s="74">
        <v>0</v>
      </c>
      <c r="M52" s="74">
        <v>33</v>
      </c>
      <c r="N52" s="74">
        <v>0</v>
      </c>
      <c r="O52" s="74">
        <v>0</v>
      </c>
      <c r="P52" s="74">
        <v>33</v>
      </c>
      <c r="Q52" s="74">
        <v>0</v>
      </c>
      <c r="R52" s="74">
        <v>0</v>
      </c>
      <c r="S52" s="74">
        <v>0</v>
      </c>
      <c r="T52" s="74">
        <v>33</v>
      </c>
      <c r="U52" s="74">
        <v>0</v>
      </c>
      <c r="V52" s="74">
        <v>112</v>
      </c>
      <c r="W52" s="74"/>
      <c r="X52" s="74"/>
      <c r="Y52" s="74"/>
      <c r="Z52" s="74"/>
      <c r="AA52" s="74">
        <v>1</v>
      </c>
    </row>
    <row r="53" spans="1:27" ht="45" x14ac:dyDescent="0.3">
      <c r="A53" s="24">
        <f t="shared" si="1"/>
        <v>285</v>
      </c>
      <c r="B53" s="46" t="s">
        <v>50</v>
      </c>
      <c r="C53" s="73" t="s">
        <v>55</v>
      </c>
      <c r="D53" s="73" t="s">
        <v>272</v>
      </c>
      <c r="E53" s="73" t="s">
        <v>69</v>
      </c>
      <c r="F53" s="73" t="s">
        <v>348</v>
      </c>
      <c r="G53" s="73" t="s">
        <v>349</v>
      </c>
      <c r="H53" s="73" t="s">
        <v>72</v>
      </c>
      <c r="I53" s="73">
        <v>1.65</v>
      </c>
      <c r="J53" s="73" t="s">
        <v>73</v>
      </c>
      <c r="K53" s="74">
        <v>0</v>
      </c>
      <c r="L53" s="74">
        <v>0</v>
      </c>
      <c r="M53" s="73">
        <v>157</v>
      </c>
      <c r="N53" s="73">
        <v>0</v>
      </c>
      <c r="O53" s="73">
        <v>0</v>
      </c>
      <c r="P53" s="73">
        <v>157</v>
      </c>
      <c r="Q53" s="73">
        <v>0</v>
      </c>
      <c r="R53" s="73">
        <v>0</v>
      </c>
      <c r="S53" s="73">
        <v>1</v>
      </c>
      <c r="T53" s="73">
        <v>156</v>
      </c>
      <c r="U53" s="74">
        <v>0</v>
      </c>
      <c r="V53" s="73">
        <v>89</v>
      </c>
      <c r="W53" s="73"/>
      <c r="X53" s="73">
        <v>21</v>
      </c>
      <c r="Y53" s="73" t="s">
        <v>113</v>
      </c>
      <c r="Z53" s="73" t="s">
        <v>114</v>
      </c>
      <c r="AA53" s="73">
        <v>1</v>
      </c>
    </row>
    <row r="54" spans="1:27" ht="45" x14ac:dyDescent="0.3">
      <c r="A54" s="24">
        <f t="shared" si="1"/>
        <v>286</v>
      </c>
      <c r="B54" s="46" t="s">
        <v>50</v>
      </c>
      <c r="C54" s="78" t="s">
        <v>55</v>
      </c>
      <c r="D54" s="79" t="s">
        <v>350</v>
      </c>
      <c r="E54" s="78" t="s">
        <v>59</v>
      </c>
      <c r="F54" s="80">
        <v>44665.381944444445</v>
      </c>
      <c r="G54" s="80">
        <v>44665.465277777781</v>
      </c>
      <c r="H54" s="78" t="s">
        <v>54</v>
      </c>
      <c r="I54" s="81">
        <f t="shared" ref="I54" si="9">(ABS(F54-G54)*24)</f>
        <v>2.0000000000582077</v>
      </c>
      <c r="J54" s="79" t="s">
        <v>350</v>
      </c>
      <c r="K54" s="74">
        <v>0</v>
      </c>
      <c r="L54" s="74">
        <v>0</v>
      </c>
      <c r="M54" s="78">
        <v>7</v>
      </c>
      <c r="N54" s="78">
        <v>0</v>
      </c>
      <c r="O54" s="78">
        <v>0</v>
      </c>
      <c r="P54" s="78">
        <v>7</v>
      </c>
      <c r="Q54" s="78">
        <v>0</v>
      </c>
      <c r="R54" s="78">
        <v>0</v>
      </c>
      <c r="S54" s="78">
        <v>0</v>
      </c>
      <c r="T54" s="78">
        <v>7</v>
      </c>
      <c r="U54" s="74">
        <v>0</v>
      </c>
      <c r="V54" s="78">
        <v>4</v>
      </c>
      <c r="W54" s="78"/>
      <c r="X54" s="79"/>
      <c r="Y54" s="82"/>
      <c r="Z54" s="82"/>
      <c r="AA54" s="78">
        <v>1</v>
      </c>
    </row>
    <row r="55" spans="1:27" ht="45" x14ac:dyDescent="0.3">
      <c r="A55" s="24">
        <f t="shared" si="1"/>
        <v>287</v>
      </c>
      <c r="B55" s="46" t="s">
        <v>50</v>
      </c>
      <c r="C55" s="73" t="s">
        <v>55</v>
      </c>
      <c r="D55" s="73" t="s">
        <v>351</v>
      </c>
      <c r="E55" s="73" t="s">
        <v>352</v>
      </c>
      <c r="F55" s="73" t="s">
        <v>353</v>
      </c>
      <c r="G55" s="73" t="s">
        <v>354</v>
      </c>
      <c r="H55" s="73" t="s">
        <v>72</v>
      </c>
      <c r="I55" s="73">
        <v>2.33</v>
      </c>
      <c r="J55" s="73" t="s">
        <v>355</v>
      </c>
      <c r="K55" s="74">
        <v>0</v>
      </c>
      <c r="L55" s="74">
        <v>0</v>
      </c>
      <c r="M55" s="73">
        <v>1</v>
      </c>
      <c r="N55" s="73">
        <v>0</v>
      </c>
      <c r="O55" s="73">
        <v>0</v>
      </c>
      <c r="P55" s="73">
        <v>1</v>
      </c>
      <c r="Q55" s="73">
        <v>0</v>
      </c>
      <c r="R55" s="73">
        <v>0</v>
      </c>
      <c r="S55" s="73">
        <v>0</v>
      </c>
      <c r="T55" s="73">
        <v>1</v>
      </c>
      <c r="U55" s="74">
        <v>0</v>
      </c>
      <c r="V55" s="73">
        <v>2</v>
      </c>
      <c r="W55" s="73"/>
      <c r="X55" s="73">
        <v>22</v>
      </c>
      <c r="Y55" s="73" t="s">
        <v>113</v>
      </c>
      <c r="Z55" s="73" t="s">
        <v>114</v>
      </c>
      <c r="AA55" s="73">
        <v>1</v>
      </c>
    </row>
    <row r="56" spans="1:27" ht="45" x14ac:dyDescent="0.3">
      <c r="A56" s="24">
        <f t="shared" si="1"/>
        <v>288</v>
      </c>
      <c r="B56" s="46" t="s">
        <v>50</v>
      </c>
      <c r="C56" s="73" t="s">
        <v>55</v>
      </c>
      <c r="D56" s="73" t="s">
        <v>356</v>
      </c>
      <c r="E56" s="73" t="s">
        <v>352</v>
      </c>
      <c r="F56" s="73" t="s">
        <v>348</v>
      </c>
      <c r="G56" s="73" t="s">
        <v>357</v>
      </c>
      <c r="H56" s="73" t="s">
        <v>72</v>
      </c>
      <c r="I56" s="73">
        <v>2.17</v>
      </c>
      <c r="J56" s="73" t="s">
        <v>358</v>
      </c>
      <c r="K56" s="74">
        <v>0</v>
      </c>
      <c r="L56" s="74">
        <v>0</v>
      </c>
      <c r="M56" s="73">
        <v>32</v>
      </c>
      <c r="N56" s="73">
        <v>0</v>
      </c>
      <c r="O56" s="73">
        <v>0</v>
      </c>
      <c r="P56" s="73">
        <v>32</v>
      </c>
      <c r="Q56" s="73">
        <v>0</v>
      </c>
      <c r="R56" s="73">
        <v>0</v>
      </c>
      <c r="S56" s="73">
        <v>0</v>
      </c>
      <c r="T56" s="73">
        <v>32</v>
      </c>
      <c r="U56" s="74">
        <v>0</v>
      </c>
      <c r="V56" s="73">
        <v>12</v>
      </c>
      <c r="W56" s="73"/>
      <c r="X56" s="73">
        <v>23</v>
      </c>
      <c r="Y56" s="73" t="s">
        <v>113</v>
      </c>
      <c r="Z56" s="73" t="s">
        <v>114</v>
      </c>
      <c r="AA56" s="73">
        <v>1</v>
      </c>
    </row>
    <row r="57" spans="1:27" ht="45" x14ac:dyDescent="0.3">
      <c r="A57" s="24">
        <f t="shared" si="1"/>
        <v>289</v>
      </c>
      <c r="B57" s="46" t="s">
        <v>50</v>
      </c>
      <c r="C57" s="78" t="s">
        <v>55</v>
      </c>
      <c r="D57" s="79" t="s">
        <v>359</v>
      </c>
      <c r="E57" s="78" t="s">
        <v>59</v>
      </c>
      <c r="F57" s="80">
        <v>44665.423611111109</v>
      </c>
      <c r="G57" s="80">
        <v>44665.465277777781</v>
      </c>
      <c r="H57" s="78" t="s">
        <v>54</v>
      </c>
      <c r="I57" s="81">
        <f t="shared" ref="I57" si="10">(ABS(F57-G57)*24)</f>
        <v>1.0000000001164153</v>
      </c>
      <c r="J57" s="79" t="s">
        <v>359</v>
      </c>
      <c r="K57" s="74">
        <v>0</v>
      </c>
      <c r="L57" s="74">
        <v>0</v>
      </c>
      <c r="M57" s="78">
        <v>10</v>
      </c>
      <c r="N57" s="78">
        <v>0</v>
      </c>
      <c r="O57" s="78">
        <v>0</v>
      </c>
      <c r="P57" s="78">
        <v>10</v>
      </c>
      <c r="Q57" s="78">
        <v>0</v>
      </c>
      <c r="R57" s="78">
        <v>0</v>
      </c>
      <c r="S57" s="78">
        <v>0</v>
      </c>
      <c r="T57" s="78">
        <v>10</v>
      </c>
      <c r="U57" s="74">
        <v>0</v>
      </c>
      <c r="V57" s="78">
        <v>11</v>
      </c>
      <c r="W57" s="78"/>
      <c r="X57" s="79"/>
      <c r="Y57" s="82"/>
      <c r="Z57" s="82"/>
      <c r="AA57" s="78">
        <v>1</v>
      </c>
    </row>
    <row r="58" spans="1:27" ht="45" x14ac:dyDescent="0.3">
      <c r="A58" s="24">
        <f t="shared" si="1"/>
        <v>290</v>
      </c>
      <c r="B58" s="46" t="s">
        <v>50</v>
      </c>
      <c r="C58" s="73" t="s">
        <v>75</v>
      </c>
      <c r="D58" s="73" t="s">
        <v>360</v>
      </c>
      <c r="E58" s="73" t="s">
        <v>69</v>
      </c>
      <c r="F58" s="73" t="s">
        <v>361</v>
      </c>
      <c r="G58" s="73" t="s">
        <v>362</v>
      </c>
      <c r="H58" s="73" t="s">
        <v>72</v>
      </c>
      <c r="I58" s="73">
        <v>0.67</v>
      </c>
      <c r="J58" s="73" t="s">
        <v>73</v>
      </c>
      <c r="K58" s="74">
        <v>0</v>
      </c>
      <c r="L58" s="74">
        <v>0</v>
      </c>
      <c r="M58" s="73">
        <v>165</v>
      </c>
      <c r="N58" s="73">
        <v>0</v>
      </c>
      <c r="O58" s="73">
        <v>0</v>
      </c>
      <c r="P58" s="73">
        <v>165</v>
      </c>
      <c r="Q58" s="73">
        <v>0</v>
      </c>
      <c r="R58" s="73">
        <v>0</v>
      </c>
      <c r="S58" s="73">
        <v>5</v>
      </c>
      <c r="T58" s="73">
        <v>160</v>
      </c>
      <c r="U58" s="74">
        <v>0</v>
      </c>
      <c r="V58" s="73">
        <v>181</v>
      </c>
      <c r="W58" s="73"/>
      <c r="X58" s="73">
        <v>24</v>
      </c>
      <c r="Y58" s="73" t="s">
        <v>113</v>
      </c>
      <c r="Z58" s="73" t="s">
        <v>114</v>
      </c>
      <c r="AA58" s="73">
        <v>1</v>
      </c>
    </row>
    <row r="59" spans="1:27" ht="45" x14ac:dyDescent="0.3">
      <c r="A59" s="24">
        <f t="shared" si="1"/>
        <v>291</v>
      </c>
      <c r="B59" s="46" t="s">
        <v>50</v>
      </c>
      <c r="C59" s="83" t="s">
        <v>55</v>
      </c>
      <c r="D59" s="83" t="s">
        <v>363</v>
      </c>
      <c r="E59" s="83" t="s">
        <v>59</v>
      </c>
      <c r="F59" s="84">
        <v>44665.372916666667</v>
      </c>
      <c r="G59" s="84">
        <v>44665.444444444445</v>
      </c>
      <c r="H59" s="83" t="s">
        <v>54</v>
      </c>
      <c r="I59" s="85">
        <f t="shared" ref="I59" si="11">(G59-F59)*24</f>
        <v>1.7166666666744277</v>
      </c>
      <c r="J59" s="83" t="s">
        <v>363</v>
      </c>
      <c r="K59" s="74">
        <v>0</v>
      </c>
      <c r="L59" s="74">
        <v>0</v>
      </c>
      <c r="M59" s="83">
        <v>3</v>
      </c>
      <c r="N59" s="83">
        <v>0</v>
      </c>
      <c r="O59" s="83">
        <v>0</v>
      </c>
      <c r="P59" s="83">
        <v>3</v>
      </c>
      <c r="Q59" s="83">
        <v>0</v>
      </c>
      <c r="R59" s="83">
        <v>0</v>
      </c>
      <c r="S59" s="83">
        <v>0</v>
      </c>
      <c r="T59" s="83">
        <v>3</v>
      </c>
      <c r="U59" s="74">
        <v>0</v>
      </c>
      <c r="V59" s="83">
        <v>108.8</v>
      </c>
      <c r="W59" s="83"/>
      <c r="X59" s="83"/>
      <c r="Y59" s="83"/>
      <c r="Z59" s="83"/>
      <c r="AA59" s="83">
        <v>1</v>
      </c>
    </row>
    <row r="60" spans="1:27" ht="45" x14ac:dyDescent="0.3">
      <c r="A60" s="24">
        <f t="shared" si="1"/>
        <v>292</v>
      </c>
      <c r="B60" s="46" t="s">
        <v>50</v>
      </c>
      <c r="C60" s="73" t="s">
        <v>75</v>
      </c>
      <c r="D60" s="73" t="s">
        <v>364</v>
      </c>
      <c r="E60" s="73" t="s">
        <v>69</v>
      </c>
      <c r="F60" s="73" t="s">
        <v>365</v>
      </c>
      <c r="G60" s="73" t="s">
        <v>366</v>
      </c>
      <c r="H60" s="73" t="s">
        <v>72</v>
      </c>
      <c r="I60" s="73">
        <v>1.88</v>
      </c>
      <c r="J60" s="73" t="s">
        <v>73</v>
      </c>
      <c r="K60" s="74">
        <v>0</v>
      </c>
      <c r="L60" s="74">
        <v>0</v>
      </c>
      <c r="M60" s="73">
        <v>42</v>
      </c>
      <c r="N60" s="73">
        <v>0</v>
      </c>
      <c r="O60" s="73">
        <v>0</v>
      </c>
      <c r="P60" s="73">
        <v>42</v>
      </c>
      <c r="Q60" s="73">
        <v>0</v>
      </c>
      <c r="R60" s="73">
        <v>0</v>
      </c>
      <c r="S60" s="73">
        <v>0</v>
      </c>
      <c r="T60" s="73">
        <v>42</v>
      </c>
      <c r="U60" s="74">
        <v>0</v>
      </c>
      <c r="V60" s="73">
        <v>62</v>
      </c>
      <c r="W60" s="73"/>
      <c r="X60" s="73">
        <v>25</v>
      </c>
      <c r="Y60" s="73" t="s">
        <v>113</v>
      </c>
      <c r="Z60" s="73" t="s">
        <v>114</v>
      </c>
      <c r="AA60" s="73">
        <v>1</v>
      </c>
    </row>
    <row r="61" spans="1:27" ht="45" x14ac:dyDescent="0.3">
      <c r="A61" s="24">
        <f t="shared" si="1"/>
        <v>293</v>
      </c>
      <c r="B61" s="46" t="s">
        <v>50</v>
      </c>
      <c r="C61" s="73" t="s">
        <v>75</v>
      </c>
      <c r="D61" s="73" t="s">
        <v>367</v>
      </c>
      <c r="E61" s="73" t="s">
        <v>69</v>
      </c>
      <c r="F61" s="73" t="s">
        <v>365</v>
      </c>
      <c r="G61" s="73" t="s">
        <v>368</v>
      </c>
      <c r="H61" s="73" t="s">
        <v>72</v>
      </c>
      <c r="I61" s="73">
        <v>2.13</v>
      </c>
      <c r="J61" s="73" t="s">
        <v>73</v>
      </c>
      <c r="K61" s="74">
        <v>0</v>
      </c>
      <c r="L61" s="74">
        <v>0</v>
      </c>
      <c r="M61" s="73">
        <v>17</v>
      </c>
      <c r="N61" s="73">
        <v>0</v>
      </c>
      <c r="O61" s="73">
        <v>0</v>
      </c>
      <c r="P61" s="73">
        <v>17</v>
      </c>
      <c r="Q61" s="73">
        <v>0</v>
      </c>
      <c r="R61" s="73">
        <v>0</v>
      </c>
      <c r="S61" s="73">
        <v>2</v>
      </c>
      <c r="T61" s="73">
        <v>15</v>
      </c>
      <c r="U61" s="74">
        <v>0</v>
      </c>
      <c r="V61" s="73">
        <v>21</v>
      </c>
      <c r="W61" s="73"/>
      <c r="X61" s="73">
        <v>26</v>
      </c>
      <c r="Y61" s="73" t="s">
        <v>113</v>
      </c>
      <c r="Z61" s="73" t="s">
        <v>114</v>
      </c>
      <c r="AA61" s="73">
        <v>1</v>
      </c>
    </row>
    <row r="62" spans="1:27" ht="45" x14ac:dyDescent="0.3">
      <c r="A62" s="24">
        <f t="shared" si="1"/>
        <v>294</v>
      </c>
      <c r="B62" s="46" t="s">
        <v>50</v>
      </c>
      <c r="C62" s="78" t="s">
        <v>55</v>
      </c>
      <c r="D62" s="79" t="s">
        <v>369</v>
      </c>
      <c r="E62" s="78" t="s">
        <v>53</v>
      </c>
      <c r="F62" s="80">
        <v>44665.597222222219</v>
      </c>
      <c r="G62" s="80">
        <v>44665.6875</v>
      </c>
      <c r="H62" s="78" t="s">
        <v>54</v>
      </c>
      <c r="I62" s="81">
        <f t="shared" ref="I62" si="12">(ABS(F62-G62)*24)</f>
        <v>2.1666666667442769</v>
      </c>
      <c r="J62" s="79" t="s">
        <v>359</v>
      </c>
      <c r="K62" s="74">
        <v>0</v>
      </c>
      <c r="L62" s="74">
        <v>0</v>
      </c>
      <c r="M62" s="78">
        <v>6</v>
      </c>
      <c r="N62" s="78">
        <v>0</v>
      </c>
      <c r="O62" s="78">
        <v>0</v>
      </c>
      <c r="P62" s="78">
        <v>6</v>
      </c>
      <c r="Q62" s="78">
        <v>0</v>
      </c>
      <c r="R62" s="78">
        <v>0</v>
      </c>
      <c r="S62" s="78">
        <v>0</v>
      </c>
      <c r="T62" s="78">
        <v>6</v>
      </c>
      <c r="U62" s="74">
        <v>0</v>
      </c>
      <c r="V62" s="78">
        <v>2</v>
      </c>
      <c r="W62" s="78"/>
      <c r="X62" s="79"/>
      <c r="Y62" s="82"/>
      <c r="Z62" s="82"/>
      <c r="AA62" s="78">
        <v>1</v>
      </c>
    </row>
    <row r="63" spans="1:27" ht="45" x14ac:dyDescent="0.3">
      <c r="A63" s="24">
        <f t="shared" si="1"/>
        <v>295</v>
      </c>
      <c r="B63" s="46" t="s">
        <v>50</v>
      </c>
      <c r="C63" s="73" t="s">
        <v>75</v>
      </c>
      <c r="D63" s="73" t="s">
        <v>370</v>
      </c>
      <c r="E63" s="73" t="s">
        <v>69</v>
      </c>
      <c r="F63" s="73" t="s">
        <v>365</v>
      </c>
      <c r="G63" s="73" t="s">
        <v>371</v>
      </c>
      <c r="H63" s="73" t="s">
        <v>72</v>
      </c>
      <c r="I63" s="73">
        <v>2.0699999999999998</v>
      </c>
      <c r="J63" s="73" t="s">
        <v>73</v>
      </c>
      <c r="K63" s="74">
        <v>0</v>
      </c>
      <c r="L63" s="74">
        <v>0</v>
      </c>
      <c r="M63" s="73">
        <v>4</v>
      </c>
      <c r="N63" s="73">
        <v>0</v>
      </c>
      <c r="O63" s="73">
        <v>0</v>
      </c>
      <c r="P63" s="73">
        <v>4</v>
      </c>
      <c r="Q63" s="73">
        <v>0</v>
      </c>
      <c r="R63" s="73">
        <v>0</v>
      </c>
      <c r="S63" s="73">
        <v>0</v>
      </c>
      <c r="T63" s="73">
        <v>4</v>
      </c>
      <c r="U63" s="74">
        <v>0</v>
      </c>
      <c r="V63" s="73">
        <v>3</v>
      </c>
      <c r="W63" s="73"/>
      <c r="X63" s="73">
        <v>27</v>
      </c>
      <c r="Y63" s="73" t="s">
        <v>113</v>
      </c>
      <c r="Z63" s="73" t="s">
        <v>114</v>
      </c>
      <c r="AA63" s="73">
        <v>1</v>
      </c>
    </row>
    <row r="64" spans="1:27" ht="45" x14ac:dyDescent="0.3">
      <c r="A64" s="24">
        <f t="shared" si="1"/>
        <v>296</v>
      </c>
      <c r="B64" s="46" t="s">
        <v>50</v>
      </c>
      <c r="C64" s="73" t="s">
        <v>67</v>
      </c>
      <c r="D64" s="73" t="s">
        <v>372</v>
      </c>
      <c r="E64" s="73" t="s">
        <v>69</v>
      </c>
      <c r="F64" s="73" t="s">
        <v>373</v>
      </c>
      <c r="G64" s="73" t="s">
        <v>374</v>
      </c>
      <c r="H64" s="73" t="s">
        <v>72</v>
      </c>
      <c r="I64" s="73">
        <v>0.67</v>
      </c>
      <c r="J64" s="73" t="s">
        <v>375</v>
      </c>
      <c r="K64" s="74">
        <v>0</v>
      </c>
      <c r="L64" s="74">
        <v>0</v>
      </c>
      <c r="M64" s="73">
        <v>81</v>
      </c>
      <c r="N64" s="73">
        <v>0</v>
      </c>
      <c r="O64" s="73">
        <v>0</v>
      </c>
      <c r="P64" s="73">
        <v>81</v>
      </c>
      <c r="Q64" s="73">
        <v>0</v>
      </c>
      <c r="R64" s="73">
        <v>0</v>
      </c>
      <c r="S64" s="73">
        <v>0</v>
      </c>
      <c r="T64" s="73">
        <v>81</v>
      </c>
      <c r="U64" s="74">
        <v>0</v>
      </c>
      <c r="V64" s="73">
        <v>64</v>
      </c>
      <c r="W64" s="73"/>
      <c r="X64" s="73">
        <v>28</v>
      </c>
      <c r="Y64" s="73" t="s">
        <v>113</v>
      </c>
      <c r="Z64" s="73" t="s">
        <v>114</v>
      </c>
      <c r="AA64" s="73">
        <v>1</v>
      </c>
    </row>
    <row r="65" spans="1:27" ht="45" x14ac:dyDescent="0.3">
      <c r="A65" s="24">
        <f t="shared" si="1"/>
        <v>297</v>
      </c>
      <c r="B65" s="46" t="s">
        <v>50</v>
      </c>
      <c r="C65" s="78" t="s">
        <v>55</v>
      </c>
      <c r="D65" s="79" t="s">
        <v>376</v>
      </c>
      <c r="E65" s="78" t="s">
        <v>53</v>
      </c>
      <c r="F65" s="80">
        <v>44666.388888888891</v>
      </c>
      <c r="G65" s="80">
        <v>44666.666666666664</v>
      </c>
      <c r="H65" s="78" t="s">
        <v>54</v>
      </c>
      <c r="I65" s="81">
        <f t="shared" ref="I65" si="13">(ABS(F65-G65)*24)</f>
        <v>6.6666666665696539</v>
      </c>
      <c r="J65" s="79" t="s">
        <v>376</v>
      </c>
      <c r="K65" s="74">
        <v>0</v>
      </c>
      <c r="L65" s="74">
        <v>0</v>
      </c>
      <c r="M65" s="78">
        <v>10</v>
      </c>
      <c r="N65" s="78">
        <v>0</v>
      </c>
      <c r="O65" s="78">
        <v>0</v>
      </c>
      <c r="P65" s="78">
        <v>10</v>
      </c>
      <c r="Q65" s="78">
        <v>0</v>
      </c>
      <c r="R65" s="78">
        <v>0</v>
      </c>
      <c r="S65" s="78">
        <v>0</v>
      </c>
      <c r="T65" s="78">
        <v>10</v>
      </c>
      <c r="U65" s="74">
        <v>0</v>
      </c>
      <c r="V65" s="78">
        <v>14</v>
      </c>
      <c r="W65" s="78"/>
      <c r="X65" s="79"/>
      <c r="Y65" s="82"/>
      <c r="Z65" s="82"/>
      <c r="AA65" s="78">
        <v>1</v>
      </c>
    </row>
    <row r="66" spans="1:27" ht="45" x14ac:dyDescent="0.3">
      <c r="A66" s="24">
        <f t="shared" si="1"/>
        <v>298</v>
      </c>
      <c r="B66" s="46" t="s">
        <v>50</v>
      </c>
      <c r="C66" s="73" t="s">
        <v>67</v>
      </c>
      <c r="D66" s="73" t="s">
        <v>377</v>
      </c>
      <c r="E66" s="73" t="s">
        <v>160</v>
      </c>
      <c r="F66" s="73" t="s">
        <v>378</v>
      </c>
      <c r="G66" s="73" t="s">
        <v>379</v>
      </c>
      <c r="H66" s="73" t="s">
        <v>72</v>
      </c>
      <c r="I66" s="73">
        <v>0.8</v>
      </c>
      <c r="J66" s="73" t="s">
        <v>163</v>
      </c>
      <c r="K66" s="74">
        <v>0</v>
      </c>
      <c r="L66" s="74">
        <v>0</v>
      </c>
      <c r="M66" s="73">
        <v>156</v>
      </c>
      <c r="N66" s="73">
        <v>0</v>
      </c>
      <c r="O66" s="73">
        <v>0</v>
      </c>
      <c r="P66" s="73">
        <v>156</v>
      </c>
      <c r="Q66" s="73">
        <v>0</v>
      </c>
      <c r="R66" s="73">
        <v>0</v>
      </c>
      <c r="S66" s="73">
        <v>2</v>
      </c>
      <c r="T66" s="73">
        <v>154</v>
      </c>
      <c r="U66" s="74">
        <v>0</v>
      </c>
      <c r="V66" s="73">
        <v>118</v>
      </c>
      <c r="W66" s="73"/>
      <c r="X66" s="73">
        <v>29</v>
      </c>
      <c r="Y66" s="73" t="s">
        <v>113</v>
      </c>
      <c r="Z66" s="73" t="s">
        <v>114</v>
      </c>
      <c r="AA66" s="73">
        <v>1</v>
      </c>
    </row>
    <row r="67" spans="1:27" ht="45" x14ac:dyDescent="0.3">
      <c r="A67" s="24">
        <f t="shared" si="1"/>
        <v>299</v>
      </c>
      <c r="B67" s="46" t="s">
        <v>50</v>
      </c>
      <c r="C67" s="73" t="s">
        <v>67</v>
      </c>
      <c r="D67" s="73" t="s">
        <v>377</v>
      </c>
      <c r="E67" s="73" t="s">
        <v>160</v>
      </c>
      <c r="F67" s="73" t="s">
        <v>380</v>
      </c>
      <c r="G67" s="73" t="s">
        <v>381</v>
      </c>
      <c r="H67" s="73" t="s">
        <v>72</v>
      </c>
      <c r="I67" s="73">
        <v>0.8</v>
      </c>
      <c r="J67" s="73" t="s">
        <v>382</v>
      </c>
      <c r="K67" s="74">
        <v>0</v>
      </c>
      <c r="L67" s="74">
        <v>0</v>
      </c>
      <c r="M67" s="73">
        <v>156</v>
      </c>
      <c r="N67" s="73">
        <v>0</v>
      </c>
      <c r="O67" s="73">
        <v>0</v>
      </c>
      <c r="P67" s="73">
        <v>156</v>
      </c>
      <c r="Q67" s="73">
        <v>0</v>
      </c>
      <c r="R67" s="73">
        <v>0</v>
      </c>
      <c r="S67" s="73">
        <v>2</v>
      </c>
      <c r="T67" s="73">
        <v>154</v>
      </c>
      <c r="U67" s="74">
        <v>0</v>
      </c>
      <c r="V67" s="73">
        <v>118</v>
      </c>
      <c r="W67" s="73"/>
      <c r="X67" s="73">
        <v>30</v>
      </c>
      <c r="Y67" s="73" t="s">
        <v>113</v>
      </c>
      <c r="Z67" s="73" t="s">
        <v>114</v>
      </c>
      <c r="AA67" s="73">
        <v>1</v>
      </c>
    </row>
    <row r="68" spans="1:27" ht="45" x14ac:dyDescent="0.3">
      <c r="A68" s="24">
        <f t="shared" si="1"/>
        <v>300</v>
      </c>
      <c r="B68" s="46" t="s">
        <v>50</v>
      </c>
      <c r="C68" s="73" t="s">
        <v>55</v>
      </c>
      <c r="D68" s="74" t="s">
        <v>346</v>
      </c>
      <c r="E68" s="74">
        <v>0.38</v>
      </c>
      <c r="F68" s="76">
        <v>44670.606249999997</v>
      </c>
      <c r="G68" s="76">
        <v>44670.670138888891</v>
      </c>
      <c r="H68" s="74" t="s">
        <v>54</v>
      </c>
      <c r="I68" s="77">
        <f t="shared" si="0"/>
        <v>1.5333333334419876</v>
      </c>
      <c r="J68" s="74" t="s">
        <v>346</v>
      </c>
      <c r="K68" s="74">
        <v>0</v>
      </c>
      <c r="L68" s="74">
        <v>0</v>
      </c>
      <c r="M68" s="74">
        <v>24</v>
      </c>
      <c r="N68" s="74">
        <v>0</v>
      </c>
      <c r="O68" s="74">
        <v>0</v>
      </c>
      <c r="P68" s="74">
        <v>24</v>
      </c>
      <c r="Q68" s="74">
        <v>0</v>
      </c>
      <c r="R68" s="74">
        <v>0</v>
      </c>
      <c r="S68" s="74">
        <v>0</v>
      </c>
      <c r="T68" s="74">
        <v>24</v>
      </c>
      <c r="U68" s="74">
        <v>0</v>
      </c>
      <c r="V68" s="74">
        <v>215</v>
      </c>
      <c r="W68" s="74"/>
      <c r="X68" s="74"/>
      <c r="Y68" s="74"/>
      <c r="Z68" s="74"/>
      <c r="AA68" s="74">
        <v>1</v>
      </c>
    </row>
    <row r="69" spans="1:27" ht="45" x14ac:dyDescent="0.3">
      <c r="A69" s="24">
        <f t="shared" si="1"/>
        <v>301</v>
      </c>
      <c r="B69" s="46" t="s">
        <v>50</v>
      </c>
      <c r="C69" s="73" t="s">
        <v>55</v>
      </c>
      <c r="D69" s="74" t="s">
        <v>137</v>
      </c>
      <c r="E69" s="74">
        <v>0.38</v>
      </c>
      <c r="F69" s="76">
        <v>44670.559027777781</v>
      </c>
      <c r="G69" s="76">
        <v>44670.661805555559</v>
      </c>
      <c r="H69" s="74" t="s">
        <v>54</v>
      </c>
      <c r="I69" s="77">
        <f t="shared" si="0"/>
        <v>2.4666666666744277</v>
      </c>
      <c r="J69" s="74" t="s">
        <v>383</v>
      </c>
      <c r="K69" s="74">
        <v>0</v>
      </c>
      <c r="L69" s="74">
        <v>0</v>
      </c>
      <c r="M69" s="74">
        <v>42</v>
      </c>
      <c r="N69" s="74">
        <v>0</v>
      </c>
      <c r="O69" s="74">
        <v>0</v>
      </c>
      <c r="P69" s="74">
        <v>42</v>
      </c>
      <c r="Q69" s="74">
        <v>0</v>
      </c>
      <c r="R69" s="74">
        <v>0</v>
      </c>
      <c r="S69" s="74">
        <v>0</v>
      </c>
      <c r="T69" s="74">
        <v>42</v>
      </c>
      <c r="U69" s="74">
        <v>0</v>
      </c>
      <c r="V69" s="74">
        <v>52</v>
      </c>
      <c r="W69" s="74"/>
      <c r="X69" s="74"/>
      <c r="Y69" s="74"/>
      <c r="Z69" s="74"/>
      <c r="AA69" s="74">
        <v>1</v>
      </c>
    </row>
    <row r="70" spans="1:27" ht="45" x14ac:dyDescent="0.3">
      <c r="A70" s="24">
        <f t="shared" si="1"/>
        <v>302</v>
      </c>
      <c r="B70" s="46" t="s">
        <v>50</v>
      </c>
      <c r="C70" s="73" t="s">
        <v>67</v>
      </c>
      <c r="D70" s="73" t="s">
        <v>384</v>
      </c>
      <c r="E70" s="73" t="s">
        <v>160</v>
      </c>
      <c r="F70" s="73" t="s">
        <v>385</v>
      </c>
      <c r="G70" s="73" t="s">
        <v>386</v>
      </c>
      <c r="H70" s="73" t="s">
        <v>72</v>
      </c>
      <c r="I70" s="73">
        <v>2.2000000000000002</v>
      </c>
      <c r="J70" s="73" t="s">
        <v>163</v>
      </c>
      <c r="K70" s="74">
        <v>0</v>
      </c>
      <c r="L70" s="74">
        <v>0</v>
      </c>
      <c r="M70" s="73">
        <v>513</v>
      </c>
      <c r="N70" s="73">
        <v>0</v>
      </c>
      <c r="O70" s="73">
        <v>0</v>
      </c>
      <c r="P70" s="73">
        <v>513</v>
      </c>
      <c r="Q70" s="73">
        <v>0</v>
      </c>
      <c r="R70" s="73">
        <v>0</v>
      </c>
      <c r="S70" s="73">
        <v>15</v>
      </c>
      <c r="T70" s="73">
        <v>498</v>
      </c>
      <c r="U70" s="74">
        <v>0</v>
      </c>
      <c r="V70" s="73">
        <v>264</v>
      </c>
      <c r="W70" s="73"/>
      <c r="X70" s="73">
        <v>31</v>
      </c>
      <c r="Y70" s="73" t="s">
        <v>113</v>
      </c>
      <c r="Z70" s="73" t="s">
        <v>114</v>
      </c>
      <c r="AA70" s="73">
        <v>1</v>
      </c>
    </row>
    <row r="71" spans="1:27" ht="45" x14ac:dyDescent="0.3">
      <c r="A71" s="24">
        <f t="shared" si="1"/>
        <v>303</v>
      </c>
      <c r="B71" s="46" t="s">
        <v>50</v>
      </c>
      <c r="C71" s="78" t="s">
        <v>55</v>
      </c>
      <c r="D71" s="79" t="s">
        <v>387</v>
      </c>
      <c r="E71" s="78" t="s">
        <v>59</v>
      </c>
      <c r="F71" s="80">
        <v>44671.590277777781</v>
      </c>
      <c r="G71" s="80">
        <v>44671.673611111109</v>
      </c>
      <c r="H71" s="78" t="s">
        <v>54</v>
      </c>
      <c r="I71" s="81">
        <f t="shared" ref="I71" si="14">(ABS(F71-G71)*24)</f>
        <v>1.9999999998835847</v>
      </c>
      <c r="J71" s="79" t="s">
        <v>387</v>
      </c>
      <c r="K71" s="74">
        <v>0</v>
      </c>
      <c r="L71" s="74">
        <v>0</v>
      </c>
      <c r="M71" s="78">
        <v>8</v>
      </c>
      <c r="N71" s="78">
        <v>0</v>
      </c>
      <c r="O71" s="78">
        <v>0</v>
      </c>
      <c r="P71" s="78">
        <v>8</v>
      </c>
      <c r="Q71" s="78">
        <v>0</v>
      </c>
      <c r="R71" s="78">
        <v>0</v>
      </c>
      <c r="S71" s="78">
        <v>0</v>
      </c>
      <c r="T71" s="78">
        <v>8</v>
      </c>
      <c r="U71" s="74">
        <v>0</v>
      </c>
      <c r="V71" s="78">
        <v>10</v>
      </c>
      <c r="W71" s="78"/>
      <c r="X71" s="79"/>
      <c r="Y71" s="82"/>
      <c r="Z71" s="82"/>
      <c r="AA71" s="78">
        <v>1</v>
      </c>
    </row>
    <row r="72" spans="1:27" ht="63.75" x14ac:dyDescent="0.3">
      <c r="A72" s="24">
        <f t="shared" si="1"/>
        <v>304</v>
      </c>
      <c r="B72" s="46" t="s">
        <v>50</v>
      </c>
      <c r="C72" s="83" t="s">
        <v>51</v>
      </c>
      <c r="D72" s="83" t="s">
        <v>388</v>
      </c>
      <c r="E72" s="83" t="s">
        <v>102</v>
      </c>
      <c r="F72" s="84">
        <v>44671.426388888889</v>
      </c>
      <c r="G72" s="84">
        <v>44671.677083333336</v>
      </c>
      <c r="H72" s="83" t="s">
        <v>54</v>
      </c>
      <c r="I72" s="85">
        <f t="shared" ref="I72" si="15">(G72-F72)*24</f>
        <v>6.0166666667209938</v>
      </c>
      <c r="J72" s="83" t="s">
        <v>389</v>
      </c>
      <c r="K72" s="74">
        <v>0</v>
      </c>
      <c r="L72" s="74">
        <v>0</v>
      </c>
      <c r="M72" s="83">
        <v>1</v>
      </c>
      <c r="N72" s="83">
        <v>0</v>
      </c>
      <c r="O72" s="83">
        <v>0</v>
      </c>
      <c r="P72" s="83">
        <v>1</v>
      </c>
      <c r="Q72" s="83">
        <v>0</v>
      </c>
      <c r="R72" s="83">
        <v>0</v>
      </c>
      <c r="S72" s="83">
        <v>0</v>
      </c>
      <c r="T72" s="83">
        <v>1</v>
      </c>
      <c r="U72" s="74">
        <v>0</v>
      </c>
      <c r="V72" s="83">
        <v>2.39</v>
      </c>
      <c r="W72" s="83"/>
      <c r="X72" s="83"/>
      <c r="Y72" s="83"/>
      <c r="Z72" s="83"/>
      <c r="AA72" s="83">
        <v>1</v>
      </c>
    </row>
    <row r="73" spans="1:27" ht="45" x14ac:dyDescent="0.3">
      <c r="A73" s="24">
        <f t="shared" si="1"/>
        <v>305</v>
      </c>
      <c r="B73" s="46" t="s">
        <v>50</v>
      </c>
      <c r="C73" s="73" t="s">
        <v>55</v>
      </c>
      <c r="D73" s="74" t="s">
        <v>137</v>
      </c>
      <c r="E73" s="74">
        <v>0.38</v>
      </c>
      <c r="F73" s="76">
        <v>44672.373611111114</v>
      </c>
      <c r="G73" s="76">
        <v>44672.635416666664</v>
      </c>
      <c r="H73" s="74" t="s">
        <v>54</v>
      </c>
      <c r="I73" s="77">
        <f t="shared" si="0"/>
        <v>6.283333333209157</v>
      </c>
      <c r="J73" s="74" t="s">
        <v>383</v>
      </c>
      <c r="K73" s="74">
        <v>0</v>
      </c>
      <c r="L73" s="74">
        <v>0</v>
      </c>
      <c r="M73" s="74">
        <v>42</v>
      </c>
      <c r="N73" s="74">
        <v>0</v>
      </c>
      <c r="O73" s="74">
        <v>0</v>
      </c>
      <c r="P73" s="74">
        <v>42</v>
      </c>
      <c r="Q73" s="74">
        <v>0</v>
      </c>
      <c r="R73" s="74">
        <v>0</v>
      </c>
      <c r="S73" s="74">
        <v>0</v>
      </c>
      <c r="T73" s="74">
        <v>42</v>
      </c>
      <c r="U73" s="74">
        <v>0</v>
      </c>
      <c r="V73" s="74">
        <v>52</v>
      </c>
      <c r="W73" s="74"/>
      <c r="X73" s="74"/>
      <c r="Y73" s="74"/>
      <c r="Z73" s="74"/>
      <c r="AA73" s="74">
        <v>1</v>
      </c>
    </row>
    <row r="74" spans="1:27" ht="45" x14ac:dyDescent="0.3">
      <c r="A74" s="24">
        <f t="shared" si="1"/>
        <v>306</v>
      </c>
      <c r="B74" s="46" t="s">
        <v>50</v>
      </c>
      <c r="C74" s="73" t="s">
        <v>55</v>
      </c>
      <c r="D74" s="74" t="s">
        <v>390</v>
      </c>
      <c r="E74" s="74">
        <v>0.38</v>
      </c>
      <c r="F74" s="76">
        <v>44672.441666666666</v>
      </c>
      <c r="G74" s="76">
        <v>44672.489583333336</v>
      </c>
      <c r="H74" s="74" t="s">
        <v>54</v>
      </c>
      <c r="I74" s="77">
        <f t="shared" si="0"/>
        <v>1.1500000000814907</v>
      </c>
      <c r="J74" s="74" t="s">
        <v>390</v>
      </c>
      <c r="K74" s="74">
        <v>0</v>
      </c>
      <c r="L74" s="74">
        <v>0</v>
      </c>
      <c r="M74" s="74">
        <v>12</v>
      </c>
      <c r="N74" s="74">
        <v>0</v>
      </c>
      <c r="O74" s="74">
        <v>0</v>
      </c>
      <c r="P74" s="74">
        <v>12</v>
      </c>
      <c r="Q74" s="74">
        <v>0</v>
      </c>
      <c r="R74" s="74">
        <v>0</v>
      </c>
      <c r="S74" s="74">
        <v>0</v>
      </c>
      <c r="T74" s="74">
        <v>12</v>
      </c>
      <c r="U74" s="74">
        <v>0</v>
      </c>
      <c r="V74" s="74">
        <v>270</v>
      </c>
      <c r="W74" s="74"/>
      <c r="X74" s="74"/>
      <c r="Y74" s="74"/>
      <c r="Z74" s="74"/>
      <c r="AA74" s="74">
        <v>1</v>
      </c>
    </row>
    <row r="75" spans="1:27" ht="45" x14ac:dyDescent="0.3">
      <c r="A75" s="24">
        <f t="shared" si="1"/>
        <v>307</v>
      </c>
      <c r="B75" s="46" t="s">
        <v>50</v>
      </c>
      <c r="C75" s="73" t="s">
        <v>55</v>
      </c>
      <c r="D75" s="74" t="s">
        <v>137</v>
      </c>
      <c r="E75" s="74">
        <v>0.38</v>
      </c>
      <c r="F75" s="76">
        <v>44672.59375</v>
      </c>
      <c r="G75" s="76">
        <v>44672.645833333336</v>
      </c>
      <c r="H75" s="74" t="s">
        <v>54</v>
      </c>
      <c r="I75" s="77">
        <f t="shared" si="0"/>
        <v>1.2500000000582077</v>
      </c>
      <c r="J75" s="74" t="s">
        <v>383</v>
      </c>
      <c r="K75" s="74">
        <v>0</v>
      </c>
      <c r="L75" s="74">
        <v>0</v>
      </c>
      <c r="M75" s="74">
        <v>42</v>
      </c>
      <c r="N75" s="74">
        <v>0</v>
      </c>
      <c r="O75" s="74">
        <v>0</v>
      </c>
      <c r="P75" s="74">
        <v>42</v>
      </c>
      <c r="Q75" s="74">
        <v>0</v>
      </c>
      <c r="R75" s="74">
        <v>0</v>
      </c>
      <c r="S75" s="74">
        <v>0</v>
      </c>
      <c r="T75" s="74">
        <v>42</v>
      </c>
      <c r="U75" s="74">
        <v>0</v>
      </c>
      <c r="V75" s="74">
        <v>52</v>
      </c>
      <c r="W75" s="74"/>
      <c r="X75" s="74"/>
      <c r="Y75" s="74"/>
      <c r="Z75" s="74"/>
      <c r="AA75" s="74">
        <v>1</v>
      </c>
    </row>
    <row r="76" spans="1:27" ht="45" x14ac:dyDescent="0.3">
      <c r="A76" s="24">
        <f t="shared" si="1"/>
        <v>308</v>
      </c>
      <c r="B76" s="46" t="s">
        <v>50</v>
      </c>
      <c r="C76" s="73" t="s">
        <v>55</v>
      </c>
      <c r="D76" s="74" t="s">
        <v>391</v>
      </c>
      <c r="E76" s="74">
        <v>0.38</v>
      </c>
      <c r="F76" s="76">
        <v>44672.649305555555</v>
      </c>
      <c r="G76" s="76">
        <v>44672.694444444445</v>
      </c>
      <c r="H76" s="74" t="s">
        <v>54</v>
      </c>
      <c r="I76" s="77">
        <f t="shared" si="0"/>
        <v>1.0833333333721384</v>
      </c>
      <c r="J76" s="74" t="s">
        <v>391</v>
      </c>
      <c r="K76" s="74">
        <v>0</v>
      </c>
      <c r="L76" s="74">
        <v>0</v>
      </c>
      <c r="M76" s="74">
        <v>40</v>
      </c>
      <c r="N76" s="74">
        <v>0</v>
      </c>
      <c r="O76" s="74">
        <v>0</v>
      </c>
      <c r="P76" s="74">
        <v>40</v>
      </c>
      <c r="Q76" s="74">
        <v>0</v>
      </c>
      <c r="R76" s="74">
        <v>0</v>
      </c>
      <c r="S76" s="74">
        <v>0</v>
      </c>
      <c r="T76" s="74">
        <v>40</v>
      </c>
      <c r="U76" s="74">
        <v>0</v>
      </c>
      <c r="V76" s="74">
        <v>62</v>
      </c>
      <c r="W76" s="74"/>
      <c r="X76" s="74"/>
      <c r="Y76" s="74"/>
      <c r="Z76" s="74"/>
      <c r="AA76" s="74">
        <v>1</v>
      </c>
    </row>
    <row r="77" spans="1:27" ht="45" x14ac:dyDescent="0.3">
      <c r="A77" s="24">
        <f t="shared" ref="A77:A105" si="16">A76+1</f>
        <v>309</v>
      </c>
      <c r="B77" s="46" t="s">
        <v>50</v>
      </c>
      <c r="C77" s="73" t="s">
        <v>67</v>
      </c>
      <c r="D77" s="73" t="s">
        <v>392</v>
      </c>
      <c r="E77" s="73" t="s">
        <v>69</v>
      </c>
      <c r="F77" s="73" t="s">
        <v>393</v>
      </c>
      <c r="G77" s="73" t="s">
        <v>394</v>
      </c>
      <c r="H77" s="73" t="s">
        <v>72</v>
      </c>
      <c r="I77" s="73">
        <v>1.65</v>
      </c>
      <c r="J77" s="73" t="s">
        <v>395</v>
      </c>
      <c r="K77" s="74">
        <v>0</v>
      </c>
      <c r="L77" s="74">
        <v>0</v>
      </c>
      <c r="M77" s="73">
        <v>364</v>
      </c>
      <c r="N77" s="73">
        <v>0</v>
      </c>
      <c r="O77" s="73">
        <v>0</v>
      </c>
      <c r="P77" s="73">
        <v>364</v>
      </c>
      <c r="Q77" s="73">
        <v>0</v>
      </c>
      <c r="R77" s="73">
        <v>0</v>
      </c>
      <c r="S77" s="73">
        <v>3</v>
      </c>
      <c r="T77" s="73">
        <v>361</v>
      </c>
      <c r="U77" s="74">
        <v>0</v>
      </c>
      <c r="V77" s="73">
        <v>194</v>
      </c>
      <c r="W77" s="73"/>
      <c r="X77" s="73">
        <v>32</v>
      </c>
      <c r="Y77" s="73" t="s">
        <v>113</v>
      </c>
      <c r="Z77" s="73" t="s">
        <v>114</v>
      </c>
      <c r="AA77" s="73">
        <v>1</v>
      </c>
    </row>
    <row r="78" spans="1:27" ht="45" x14ac:dyDescent="0.3">
      <c r="A78" s="24">
        <f t="shared" si="16"/>
        <v>310</v>
      </c>
      <c r="B78" s="46" t="s">
        <v>50</v>
      </c>
      <c r="C78" s="78" t="s">
        <v>55</v>
      </c>
      <c r="D78" s="79" t="s">
        <v>396</v>
      </c>
      <c r="E78" s="78" t="s">
        <v>59</v>
      </c>
      <c r="F78" s="80">
        <v>44672.590277777781</v>
      </c>
      <c r="G78" s="80">
        <v>44672.604166666664</v>
      </c>
      <c r="H78" s="78" t="s">
        <v>54</v>
      </c>
      <c r="I78" s="81">
        <f t="shared" ref="I78:I80" si="17">(ABS(F78-G78)*24)</f>
        <v>0.33333333319751546</v>
      </c>
      <c r="J78" s="79" t="s">
        <v>396</v>
      </c>
      <c r="K78" s="74">
        <v>0</v>
      </c>
      <c r="L78" s="74">
        <v>0</v>
      </c>
      <c r="M78" s="78">
        <v>7</v>
      </c>
      <c r="N78" s="78">
        <v>0</v>
      </c>
      <c r="O78" s="78">
        <v>0</v>
      </c>
      <c r="P78" s="78">
        <v>7</v>
      </c>
      <c r="Q78" s="78">
        <v>0</v>
      </c>
      <c r="R78" s="78">
        <v>0</v>
      </c>
      <c r="S78" s="78">
        <v>0</v>
      </c>
      <c r="T78" s="78">
        <v>7</v>
      </c>
      <c r="U78" s="74">
        <v>0</v>
      </c>
      <c r="V78" s="78">
        <v>8</v>
      </c>
      <c r="W78" s="78"/>
      <c r="X78" s="79"/>
      <c r="Y78" s="82"/>
      <c r="Z78" s="82"/>
      <c r="AA78" s="78">
        <v>1</v>
      </c>
    </row>
    <row r="79" spans="1:27" ht="45" x14ac:dyDescent="0.3">
      <c r="A79" s="24">
        <f t="shared" si="16"/>
        <v>311</v>
      </c>
      <c r="B79" s="46" t="s">
        <v>50</v>
      </c>
      <c r="C79" s="78" t="s">
        <v>55</v>
      </c>
      <c r="D79" s="79" t="s">
        <v>397</v>
      </c>
      <c r="E79" s="78" t="s">
        <v>53</v>
      </c>
      <c r="F79" s="80">
        <v>44672.416666666664</v>
      </c>
      <c r="G79" s="80">
        <v>44672.5</v>
      </c>
      <c r="H79" s="78" t="s">
        <v>54</v>
      </c>
      <c r="I79" s="81">
        <f t="shared" si="17"/>
        <v>2.0000000000582077</v>
      </c>
      <c r="J79" s="79" t="s">
        <v>398</v>
      </c>
      <c r="K79" s="74">
        <v>0</v>
      </c>
      <c r="L79" s="74">
        <v>0</v>
      </c>
      <c r="M79" s="78">
        <v>2</v>
      </c>
      <c r="N79" s="78">
        <v>0</v>
      </c>
      <c r="O79" s="78">
        <v>0</v>
      </c>
      <c r="P79" s="78">
        <v>2</v>
      </c>
      <c r="Q79" s="78">
        <v>0</v>
      </c>
      <c r="R79" s="78">
        <v>0</v>
      </c>
      <c r="S79" s="78">
        <v>0</v>
      </c>
      <c r="T79" s="78">
        <v>2</v>
      </c>
      <c r="U79" s="74">
        <v>0</v>
      </c>
      <c r="V79" s="78">
        <v>3</v>
      </c>
      <c r="W79" s="78"/>
      <c r="X79" s="79"/>
      <c r="Y79" s="82"/>
      <c r="Z79" s="82"/>
      <c r="AA79" s="78">
        <v>1</v>
      </c>
    </row>
    <row r="80" spans="1:27" ht="45" x14ac:dyDescent="0.3">
      <c r="A80" s="24">
        <f t="shared" si="16"/>
        <v>312</v>
      </c>
      <c r="B80" s="46" t="s">
        <v>50</v>
      </c>
      <c r="C80" s="78" t="s">
        <v>55</v>
      </c>
      <c r="D80" s="79" t="s">
        <v>399</v>
      </c>
      <c r="E80" s="78" t="s">
        <v>53</v>
      </c>
      <c r="F80" s="80">
        <v>44673.590277777781</v>
      </c>
      <c r="G80" s="80">
        <v>44673.666666666664</v>
      </c>
      <c r="H80" s="78" t="s">
        <v>54</v>
      </c>
      <c r="I80" s="81">
        <f t="shared" si="17"/>
        <v>1.8333333331975155</v>
      </c>
      <c r="J80" s="79" t="s">
        <v>399</v>
      </c>
      <c r="K80" s="74">
        <v>0</v>
      </c>
      <c r="L80" s="74">
        <v>0</v>
      </c>
      <c r="M80" s="78">
        <v>30</v>
      </c>
      <c r="N80" s="78">
        <v>0</v>
      </c>
      <c r="O80" s="78">
        <v>0</v>
      </c>
      <c r="P80" s="78">
        <v>30</v>
      </c>
      <c r="Q80" s="78">
        <v>0</v>
      </c>
      <c r="R80" s="78">
        <v>0</v>
      </c>
      <c r="S80" s="78">
        <v>0</v>
      </c>
      <c r="T80" s="78">
        <v>30</v>
      </c>
      <c r="U80" s="74">
        <v>0</v>
      </c>
      <c r="V80" s="78">
        <v>18</v>
      </c>
      <c r="W80" s="78"/>
      <c r="X80" s="79"/>
      <c r="Y80" s="82"/>
      <c r="Z80" s="82"/>
      <c r="AA80" s="78">
        <v>1</v>
      </c>
    </row>
    <row r="81" spans="1:27" ht="45" x14ac:dyDescent="0.3">
      <c r="A81" s="24">
        <f t="shared" si="16"/>
        <v>313</v>
      </c>
      <c r="B81" s="46" t="s">
        <v>50</v>
      </c>
      <c r="C81" s="83" t="s">
        <v>55</v>
      </c>
      <c r="D81" s="83" t="s">
        <v>400</v>
      </c>
      <c r="E81" s="83" t="s">
        <v>59</v>
      </c>
      <c r="F81" s="84">
        <v>44673.375</v>
      </c>
      <c r="G81" s="84">
        <v>44673.708333333336</v>
      </c>
      <c r="H81" s="83" t="s">
        <v>54</v>
      </c>
      <c r="I81" s="85">
        <f t="shared" ref="I81:I83" si="18">(G81-F81)*24</f>
        <v>8.0000000000582077</v>
      </c>
      <c r="J81" s="83" t="s">
        <v>400</v>
      </c>
      <c r="K81" s="74">
        <v>0</v>
      </c>
      <c r="L81" s="74">
        <v>0</v>
      </c>
      <c r="M81" s="83">
        <v>12</v>
      </c>
      <c r="N81" s="83">
        <v>0</v>
      </c>
      <c r="O81" s="83">
        <v>0</v>
      </c>
      <c r="P81" s="83">
        <v>12</v>
      </c>
      <c r="Q81" s="83">
        <v>0</v>
      </c>
      <c r="R81" s="83">
        <v>0</v>
      </c>
      <c r="S81" s="83">
        <v>0</v>
      </c>
      <c r="T81" s="83">
        <v>12</v>
      </c>
      <c r="U81" s="74">
        <v>0</v>
      </c>
      <c r="V81" s="83">
        <v>33.92</v>
      </c>
      <c r="W81" s="83"/>
      <c r="X81" s="83"/>
      <c r="Y81" s="83"/>
      <c r="Z81" s="83"/>
      <c r="AA81" s="83">
        <v>1</v>
      </c>
    </row>
    <row r="82" spans="1:27" ht="45" x14ac:dyDescent="0.3">
      <c r="A82" s="24">
        <f t="shared" si="16"/>
        <v>314</v>
      </c>
      <c r="B82" s="46" t="s">
        <v>50</v>
      </c>
      <c r="C82" s="83" t="s">
        <v>55</v>
      </c>
      <c r="D82" s="83" t="s">
        <v>401</v>
      </c>
      <c r="E82" s="83">
        <v>0.38</v>
      </c>
      <c r="F82" s="84">
        <v>44673.375</v>
      </c>
      <c r="G82" s="84">
        <v>44673.458333333336</v>
      </c>
      <c r="H82" s="83" t="s">
        <v>54</v>
      </c>
      <c r="I82" s="85">
        <f t="shared" si="18"/>
        <v>2.0000000000582077</v>
      </c>
      <c r="J82" s="83" t="s">
        <v>401</v>
      </c>
      <c r="K82" s="74">
        <v>0</v>
      </c>
      <c r="L82" s="74">
        <v>0</v>
      </c>
      <c r="M82" s="83">
        <v>58</v>
      </c>
      <c r="N82" s="83">
        <v>0</v>
      </c>
      <c r="O82" s="83">
        <v>0</v>
      </c>
      <c r="P82" s="83">
        <v>58</v>
      </c>
      <c r="Q82" s="83">
        <v>0</v>
      </c>
      <c r="R82" s="83">
        <v>0</v>
      </c>
      <c r="S82" s="83">
        <v>0</v>
      </c>
      <c r="T82" s="83">
        <v>58</v>
      </c>
      <c r="U82" s="74">
        <v>0</v>
      </c>
      <c r="V82" s="83">
        <v>32</v>
      </c>
      <c r="W82" s="83"/>
      <c r="X82" s="83"/>
      <c r="Y82" s="83"/>
      <c r="Z82" s="83"/>
      <c r="AA82" s="83">
        <v>1</v>
      </c>
    </row>
    <row r="83" spans="1:27" ht="45" x14ac:dyDescent="0.3">
      <c r="A83" s="24">
        <f t="shared" si="16"/>
        <v>315</v>
      </c>
      <c r="B83" s="46" t="s">
        <v>50</v>
      </c>
      <c r="C83" s="83" t="s">
        <v>55</v>
      </c>
      <c r="D83" s="83" t="s">
        <v>402</v>
      </c>
      <c r="E83" s="83">
        <v>0.38</v>
      </c>
      <c r="F83" s="84">
        <v>44673.565972222219</v>
      </c>
      <c r="G83" s="84">
        <v>44673.607638888891</v>
      </c>
      <c r="H83" s="83" t="s">
        <v>54</v>
      </c>
      <c r="I83" s="85">
        <f t="shared" si="18"/>
        <v>1.0000000001164153</v>
      </c>
      <c r="J83" s="83" t="s">
        <v>402</v>
      </c>
      <c r="K83" s="74">
        <v>0</v>
      </c>
      <c r="L83" s="74">
        <v>0</v>
      </c>
      <c r="M83" s="83">
        <v>37</v>
      </c>
      <c r="N83" s="83">
        <v>0</v>
      </c>
      <c r="O83" s="83">
        <v>0</v>
      </c>
      <c r="P83" s="83">
        <v>37</v>
      </c>
      <c r="Q83" s="83">
        <v>0</v>
      </c>
      <c r="R83" s="83">
        <v>0</v>
      </c>
      <c r="S83" s="83">
        <v>0</v>
      </c>
      <c r="T83" s="83">
        <v>37</v>
      </c>
      <c r="U83" s="74">
        <v>0</v>
      </c>
      <c r="V83" s="83">
        <v>28</v>
      </c>
      <c r="W83" s="83"/>
      <c r="X83" s="83"/>
      <c r="Y83" s="83"/>
      <c r="Z83" s="83"/>
      <c r="AA83" s="83">
        <v>1</v>
      </c>
    </row>
    <row r="84" spans="1:27" ht="45" x14ac:dyDescent="0.3">
      <c r="A84" s="24">
        <f t="shared" si="16"/>
        <v>316</v>
      </c>
      <c r="B84" s="46" t="s">
        <v>50</v>
      </c>
      <c r="C84" s="73" t="s">
        <v>55</v>
      </c>
      <c r="D84" s="74" t="s">
        <v>137</v>
      </c>
      <c r="E84" s="74">
        <v>0.38</v>
      </c>
      <c r="F84" s="76">
        <v>44676.382638888892</v>
      </c>
      <c r="G84" s="76">
        <v>44676.683333333334</v>
      </c>
      <c r="H84" s="74" t="s">
        <v>54</v>
      </c>
      <c r="I84" s="77">
        <f t="shared" si="0"/>
        <v>7.21666666661622</v>
      </c>
      <c r="J84" s="74" t="s">
        <v>383</v>
      </c>
      <c r="K84" s="74">
        <v>0</v>
      </c>
      <c r="L84" s="74">
        <v>0</v>
      </c>
      <c r="M84" s="74">
        <v>42</v>
      </c>
      <c r="N84" s="74">
        <v>0</v>
      </c>
      <c r="O84" s="74">
        <v>0</v>
      </c>
      <c r="P84" s="74">
        <v>42</v>
      </c>
      <c r="Q84" s="74">
        <v>0</v>
      </c>
      <c r="R84" s="74">
        <v>0</v>
      </c>
      <c r="S84" s="74">
        <v>0</v>
      </c>
      <c r="T84" s="74">
        <v>42</v>
      </c>
      <c r="U84" s="74">
        <v>0</v>
      </c>
      <c r="V84" s="74">
        <v>52</v>
      </c>
      <c r="W84" s="74"/>
      <c r="X84" s="74"/>
      <c r="Y84" s="74"/>
      <c r="Z84" s="74"/>
      <c r="AA84" s="74">
        <v>1</v>
      </c>
    </row>
    <row r="85" spans="1:27" ht="45" x14ac:dyDescent="0.3">
      <c r="A85" s="24">
        <f t="shared" si="16"/>
        <v>317</v>
      </c>
      <c r="B85" s="46" t="s">
        <v>50</v>
      </c>
      <c r="C85" s="73" t="s">
        <v>55</v>
      </c>
      <c r="D85" s="74" t="s">
        <v>403</v>
      </c>
      <c r="E85" s="74">
        <v>0.38</v>
      </c>
      <c r="F85" s="76">
        <v>44676.604166666664</v>
      </c>
      <c r="G85" s="76">
        <v>44676.680555555555</v>
      </c>
      <c r="H85" s="74" t="s">
        <v>54</v>
      </c>
      <c r="I85" s="77">
        <f t="shared" si="0"/>
        <v>1.8333333333721384</v>
      </c>
      <c r="J85" s="74" t="s">
        <v>403</v>
      </c>
      <c r="K85" s="74">
        <v>0</v>
      </c>
      <c r="L85" s="74">
        <v>0</v>
      </c>
      <c r="M85" s="74">
        <v>5</v>
      </c>
      <c r="N85" s="74">
        <v>0</v>
      </c>
      <c r="O85" s="74">
        <v>0</v>
      </c>
      <c r="P85" s="74">
        <v>5</v>
      </c>
      <c r="Q85" s="74">
        <v>0</v>
      </c>
      <c r="R85" s="74">
        <v>0</v>
      </c>
      <c r="S85" s="74">
        <v>0</v>
      </c>
      <c r="T85" s="74">
        <v>5</v>
      </c>
      <c r="U85" s="74">
        <v>0</v>
      </c>
      <c r="V85" s="74">
        <v>12</v>
      </c>
      <c r="W85" s="74"/>
      <c r="X85" s="74"/>
      <c r="Y85" s="74"/>
      <c r="Z85" s="74"/>
      <c r="AA85" s="74">
        <v>1</v>
      </c>
    </row>
    <row r="86" spans="1:27" ht="45" x14ac:dyDescent="0.3">
      <c r="A86" s="24">
        <f t="shared" si="16"/>
        <v>318</v>
      </c>
      <c r="B86" s="46" t="s">
        <v>50</v>
      </c>
      <c r="C86" s="83" t="s">
        <v>55</v>
      </c>
      <c r="D86" s="83" t="s">
        <v>404</v>
      </c>
      <c r="E86" s="83">
        <v>0.38</v>
      </c>
      <c r="F86" s="84">
        <v>44676.416666666664</v>
      </c>
      <c r="G86" s="84">
        <v>44676.666666666664</v>
      </c>
      <c r="H86" s="83" t="s">
        <v>54</v>
      </c>
      <c r="I86" s="85">
        <f t="shared" si="0"/>
        <v>6</v>
      </c>
      <c r="J86" s="83" t="s">
        <v>404</v>
      </c>
      <c r="K86" s="74">
        <v>0</v>
      </c>
      <c r="L86" s="74">
        <v>0</v>
      </c>
      <c r="M86" s="83">
        <v>15</v>
      </c>
      <c r="N86" s="83">
        <v>0</v>
      </c>
      <c r="O86" s="83">
        <v>0</v>
      </c>
      <c r="P86" s="83">
        <v>15</v>
      </c>
      <c r="Q86" s="83">
        <v>0</v>
      </c>
      <c r="R86" s="83">
        <v>0</v>
      </c>
      <c r="S86" s="83">
        <v>0</v>
      </c>
      <c r="T86" s="83">
        <v>15</v>
      </c>
      <c r="U86" s="74">
        <v>0</v>
      </c>
      <c r="V86" s="83">
        <v>14.72</v>
      </c>
      <c r="W86" s="83"/>
      <c r="X86" s="83"/>
      <c r="Y86" s="83"/>
      <c r="Z86" s="83"/>
      <c r="AA86" s="83">
        <v>1</v>
      </c>
    </row>
    <row r="87" spans="1:27" ht="45" x14ac:dyDescent="0.3">
      <c r="A87" s="24">
        <f t="shared" si="16"/>
        <v>319</v>
      </c>
      <c r="B87" s="46" t="s">
        <v>50</v>
      </c>
      <c r="C87" s="83" t="s">
        <v>55</v>
      </c>
      <c r="D87" s="83" t="s">
        <v>405</v>
      </c>
      <c r="E87" s="83" t="s">
        <v>59</v>
      </c>
      <c r="F87" s="84">
        <v>44676.458333333336</v>
      </c>
      <c r="G87" s="84">
        <v>44676.645833333336</v>
      </c>
      <c r="H87" s="83" t="s">
        <v>54</v>
      </c>
      <c r="I87" s="85">
        <f t="shared" si="0"/>
        <v>4.5</v>
      </c>
      <c r="J87" s="83" t="s">
        <v>119</v>
      </c>
      <c r="K87" s="74">
        <v>0</v>
      </c>
      <c r="L87" s="74">
        <v>0</v>
      </c>
      <c r="M87" s="83">
        <v>110</v>
      </c>
      <c r="N87" s="83">
        <v>0</v>
      </c>
      <c r="O87" s="83">
        <v>0</v>
      </c>
      <c r="P87" s="83">
        <v>110</v>
      </c>
      <c r="Q87" s="83">
        <v>0</v>
      </c>
      <c r="R87" s="83">
        <v>0</v>
      </c>
      <c r="S87" s="83">
        <v>0</v>
      </c>
      <c r="T87" s="83">
        <v>110</v>
      </c>
      <c r="U87" s="74">
        <v>0</v>
      </c>
      <c r="V87" s="83">
        <v>76.16</v>
      </c>
      <c r="W87" s="83"/>
      <c r="X87" s="83"/>
      <c r="Y87" s="83"/>
      <c r="Z87" s="83"/>
      <c r="AA87" s="83">
        <v>1</v>
      </c>
    </row>
    <row r="88" spans="1:27" ht="45" x14ac:dyDescent="0.3">
      <c r="A88" s="24">
        <f t="shared" si="16"/>
        <v>320</v>
      </c>
      <c r="B88" s="46" t="s">
        <v>50</v>
      </c>
      <c r="C88" s="73" t="s">
        <v>55</v>
      </c>
      <c r="D88" s="74" t="s">
        <v>406</v>
      </c>
      <c r="E88" s="74">
        <v>0.38</v>
      </c>
      <c r="F88" s="76">
        <v>44677.395833333336</v>
      </c>
      <c r="G88" s="76">
        <v>44677.681250000001</v>
      </c>
      <c r="H88" s="74" t="s">
        <v>54</v>
      </c>
      <c r="I88" s="77">
        <f t="shared" si="0"/>
        <v>6.8499999999767169</v>
      </c>
      <c r="J88" s="74" t="s">
        <v>406</v>
      </c>
      <c r="K88" s="74">
        <v>0</v>
      </c>
      <c r="L88" s="74">
        <v>0</v>
      </c>
      <c r="M88" s="74">
        <v>1</v>
      </c>
      <c r="N88" s="74">
        <v>0</v>
      </c>
      <c r="O88" s="74">
        <v>0</v>
      </c>
      <c r="P88" s="74">
        <v>1</v>
      </c>
      <c r="Q88" s="74">
        <v>0</v>
      </c>
      <c r="R88" s="74">
        <v>0</v>
      </c>
      <c r="S88" s="74">
        <v>0</v>
      </c>
      <c r="T88" s="74">
        <v>1</v>
      </c>
      <c r="U88" s="74">
        <v>0</v>
      </c>
      <c r="V88" s="74">
        <v>3</v>
      </c>
      <c r="W88" s="74"/>
      <c r="X88" s="74"/>
      <c r="Y88" s="74"/>
      <c r="Z88" s="74"/>
      <c r="AA88" s="74">
        <v>1</v>
      </c>
    </row>
    <row r="89" spans="1:27" ht="45" x14ac:dyDescent="0.3">
      <c r="A89" s="24">
        <f t="shared" si="16"/>
        <v>321</v>
      </c>
      <c r="B89" s="46" t="s">
        <v>50</v>
      </c>
      <c r="C89" s="73" t="s">
        <v>55</v>
      </c>
      <c r="D89" s="74" t="s">
        <v>407</v>
      </c>
      <c r="E89" s="74">
        <v>0.38</v>
      </c>
      <c r="F89" s="76">
        <v>44677.645833333336</v>
      </c>
      <c r="G89" s="76">
        <v>44677.677083333336</v>
      </c>
      <c r="H89" s="74" t="s">
        <v>54</v>
      </c>
      <c r="I89" s="77">
        <f t="shared" si="0"/>
        <v>0.75</v>
      </c>
      <c r="J89" s="74" t="s">
        <v>408</v>
      </c>
      <c r="K89" s="74">
        <v>0</v>
      </c>
      <c r="L89" s="74">
        <v>0</v>
      </c>
      <c r="M89" s="74">
        <v>24</v>
      </c>
      <c r="N89" s="74">
        <v>0</v>
      </c>
      <c r="O89" s="74">
        <v>0</v>
      </c>
      <c r="P89" s="74">
        <v>24</v>
      </c>
      <c r="Q89" s="74">
        <v>0</v>
      </c>
      <c r="R89" s="74">
        <v>0</v>
      </c>
      <c r="S89" s="74">
        <v>0</v>
      </c>
      <c r="T89" s="74">
        <v>24</v>
      </c>
      <c r="U89" s="74">
        <v>0</v>
      </c>
      <c r="V89" s="74">
        <v>83</v>
      </c>
      <c r="W89" s="74"/>
      <c r="X89" s="74"/>
      <c r="Y89" s="74"/>
      <c r="Z89" s="74"/>
      <c r="AA89" s="74">
        <v>1</v>
      </c>
    </row>
    <row r="90" spans="1:27" ht="45" x14ac:dyDescent="0.3">
      <c r="A90" s="24">
        <f t="shared" si="16"/>
        <v>322</v>
      </c>
      <c r="B90" s="46" t="s">
        <v>50</v>
      </c>
      <c r="C90" s="73" t="s">
        <v>55</v>
      </c>
      <c r="D90" s="74" t="s">
        <v>409</v>
      </c>
      <c r="E90" s="74">
        <v>0.38</v>
      </c>
      <c r="F90" s="76">
        <v>44677.597222222219</v>
      </c>
      <c r="G90" s="76">
        <v>44677.65625</v>
      </c>
      <c r="H90" s="74" t="s">
        <v>54</v>
      </c>
      <c r="I90" s="77">
        <f t="shared" si="0"/>
        <v>1.4166666667442769</v>
      </c>
      <c r="J90" s="74" t="s">
        <v>409</v>
      </c>
      <c r="K90" s="74">
        <v>0</v>
      </c>
      <c r="L90" s="74">
        <v>0</v>
      </c>
      <c r="M90" s="74">
        <v>26</v>
      </c>
      <c r="N90" s="74">
        <v>0</v>
      </c>
      <c r="O90" s="74">
        <v>0</v>
      </c>
      <c r="P90" s="74">
        <v>26</v>
      </c>
      <c r="Q90" s="74">
        <v>0</v>
      </c>
      <c r="R90" s="74">
        <v>0</v>
      </c>
      <c r="S90" s="74">
        <v>0</v>
      </c>
      <c r="T90" s="74">
        <v>26</v>
      </c>
      <c r="U90" s="74">
        <v>0</v>
      </c>
      <c r="V90" s="74">
        <v>164</v>
      </c>
      <c r="W90" s="74"/>
      <c r="X90" s="74"/>
      <c r="Y90" s="74"/>
      <c r="Z90" s="74"/>
      <c r="AA90" s="74">
        <v>1</v>
      </c>
    </row>
    <row r="91" spans="1:27" ht="45" x14ac:dyDescent="0.3">
      <c r="A91" s="24">
        <f t="shared" si="16"/>
        <v>323</v>
      </c>
      <c r="B91" s="46" t="s">
        <v>50</v>
      </c>
      <c r="C91" s="83" t="s">
        <v>55</v>
      </c>
      <c r="D91" s="83" t="s">
        <v>410</v>
      </c>
      <c r="E91" s="83" t="s">
        <v>59</v>
      </c>
      <c r="F91" s="84">
        <v>44677.375</v>
      </c>
      <c r="G91" s="84">
        <v>44677.666666666664</v>
      </c>
      <c r="H91" s="83" t="s">
        <v>54</v>
      </c>
      <c r="I91" s="85">
        <f t="shared" si="0"/>
        <v>6.9999999999417923</v>
      </c>
      <c r="J91" s="83" t="s">
        <v>410</v>
      </c>
      <c r="K91" s="74">
        <v>0</v>
      </c>
      <c r="L91" s="74">
        <v>0</v>
      </c>
      <c r="M91" s="83">
        <v>7</v>
      </c>
      <c r="N91" s="83">
        <v>0</v>
      </c>
      <c r="O91" s="83">
        <v>0</v>
      </c>
      <c r="P91" s="83">
        <v>7</v>
      </c>
      <c r="Q91" s="83">
        <v>0</v>
      </c>
      <c r="R91" s="83">
        <v>0</v>
      </c>
      <c r="S91" s="83">
        <v>0</v>
      </c>
      <c r="T91" s="83">
        <v>7</v>
      </c>
      <c r="U91" s="74">
        <v>0</v>
      </c>
      <c r="V91" s="83">
        <v>96.64</v>
      </c>
      <c r="W91" s="83"/>
      <c r="X91" s="83"/>
      <c r="Y91" s="83"/>
      <c r="Z91" s="83"/>
      <c r="AA91" s="83">
        <v>1</v>
      </c>
    </row>
    <row r="92" spans="1:27" ht="45" x14ac:dyDescent="0.3">
      <c r="A92" s="24">
        <f t="shared" si="16"/>
        <v>324</v>
      </c>
      <c r="B92" s="46" t="s">
        <v>50</v>
      </c>
      <c r="C92" s="73" t="s">
        <v>55</v>
      </c>
      <c r="D92" s="74" t="s">
        <v>411</v>
      </c>
      <c r="E92" s="74">
        <v>0.38</v>
      </c>
      <c r="F92" s="76">
        <v>44678.631944444445</v>
      </c>
      <c r="G92" s="76">
        <v>44678.684027777781</v>
      </c>
      <c r="H92" s="74" t="s">
        <v>54</v>
      </c>
      <c r="I92" s="77">
        <f t="shared" si="0"/>
        <v>1.2500000000582077</v>
      </c>
      <c r="J92" s="74" t="s">
        <v>411</v>
      </c>
      <c r="K92" s="74">
        <v>0</v>
      </c>
      <c r="L92" s="74">
        <v>0</v>
      </c>
      <c r="M92" s="74">
        <v>46</v>
      </c>
      <c r="N92" s="74">
        <v>0</v>
      </c>
      <c r="O92" s="74">
        <v>0</v>
      </c>
      <c r="P92" s="74">
        <v>46</v>
      </c>
      <c r="Q92" s="74">
        <v>0</v>
      </c>
      <c r="R92" s="74">
        <v>0</v>
      </c>
      <c r="S92" s="74">
        <v>0</v>
      </c>
      <c r="T92" s="74">
        <v>46</v>
      </c>
      <c r="U92" s="74">
        <v>0</v>
      </c>
      <c r="V92" s="74">
        <v>125</v>
      </c>
      <c r="W92" s="74"/>
      <c r="X92" s="74"/>
      <c r="Y92" s="74"/>
      <c r="Z92" s="74"/>
      <c r="AA92" s="74">
        <v>1</v>
      </c>
    </row>
    <row r="93" spans="1:27" ht="45" x14ac:dyDescent="0.3">
      <c r="A93" s="24">
        <f t="shared" si="16"/>
        <v>325</v>
      </c>
      <c r="B93" s="46" t="s">
        <v>50</v>
      </c>
      <c r="C93" s="73" t="s">
        <v>55</v>
      </c>
      <c r="D93" s="74" t="s">
        <v>407</v>
      </c>
      <c r="E93" s="74">
        <v>0.38</v>
      </c>
      <c r="F93" s="76">
        <v>44678.586111111108</v>
      </c>
      <c r="G93" s="76">
        <v>44678.669444444444</v>
      </c>
      <c r="H93" s="74" t="s">
        <v>54</v>
      </c>
      <c r="I93" s="77">
        <f t="shared" si="0"/>
        <v>2.0000000000582077</v>
      </c>
      <c r="J93" s="74" t="s">
        <v>407</v>
      </c>
      <c r="K93" s="74">
        <v>0</v>
      </c>
      <c r="L93" s="74">
        <v>0</v>
      </c>
      <c r="M93" s="74">
        <v>14</v>
      </c>
      <c r="N93" s="74">
        <v>0</v>
      </c>
      <c r="O93" s="74">
        <v>0</v>
      </c>
      <c r="P93" s="74">
        <v>14</v>
      </c>
      <c r="Q93" s="74">
        <v>0</v>
      </c>
      <c r="R93" s="74">
        <v>0</v>
      </c>
      <c r="S93" s="74">
        <v>0</v>
      </c>
      <c r="T93" s="74">
        <v>14</v>
      </c>
      <c r="U93" s="74">
        <v>0</v>
      </c>
      <c r="V93" s="74">
        <v>83</v>
      </c>
      <c r="W93" s="74"/>
      <c r="X93" s="74"/>
      <c r="Y93" s="74"/>
      <c r="Z93" s="74"/>
      <c r="AA93" s="74">
        <v>1</v>
      </c>
    </row>
    <row r="94" spans="1:27" ht="45" x14ac:dyDescent="0.3">
      <c r="A94" s="24">
        <f t="shared" si="16"/>
        <v>326</v>
      </c>
      <c r="B94" s="46" t="s">
        <v>50</v>
      </c>
      <c r="C94" s="73" t="s">
        <v>55</v>
      </c>
      <c r="D94" s="74" t="s">
        <v>347</v>
      </c>
      <c r="E94" s="74">
        <v>0.38</v>
      </c>
      <c r="F94" s="76">
        <v>44678.665277777778</v>
      </c>
      <c r="G94" s="76">
        <v>44678.690972222219</v>
      </c>
      <c r="H94" s="74" t="s">
        <v>54</v>
      </c>
      <c r="I94" s="77">
        <f t="shared" si="0"/>
        <v>0.61666666658129543</v>
      </c>
      <c r="J94" s="74" t="s">
        <v>347</v>
      </c>
      <c r="K94" s="74">
        <v>0</v>
      </c>
      <c r="L94" s="74">
        <v>0</v>
      </c>
      <c r="M94" s="74">
        <v>32</v>
      </c>
      <c r="N94" s="74">
        <v>0</v>
      </c>
      <c r="O94" s="74">
        <v>0</v>
      </c>
      <c r="P94" s="74">
        <v>32</v>
      </c>
      <c r="Q94" s="74">
        <v>0</v>
      </c>
      <c r="R94" s="74">
        <v>0</v>
      </c>
      <c r="S94" s="74">
        <v>0</v>
      </c>
      <c r="T94" s="74">
        <v>32</v>
      </c>
      <c r="U94" s="74">
        <v>0</v>
      </c>
      <c r="V94" s="74">
        <v>112</v>
      </c>
      <c r="W94" s="74"/>
      <c r="X94" s="74"/>
      <c r="Y94" s="74"/>
      <c r="Z94" s="74"/>
      <c r="AA94" s="74">
        <v>1</v>
      </c>
    </row>
    <row r="95" spans="1:27" ht="45" x14ac:dyDescent="0.3">
      <c r="A95" s="24">
        <f t="shared" si="16"/>
        <v>327</v>
      </c>
      <c r="B95" s="46" t="s">
        <v>50</v>
      </c>
      <c r="C95" s="78" t="s">
        <v>55</v>
      </c>
      <c r="D95" s="79" t="s">
        <v>412</v>
      </c>
      <c r="E95" s="78" t="s">
        <v>59</v>
      </c>
      <c r="F95" s="80">
        <v>44678.423611111109</v>
      </c>
      <c r="G95" s="80">
        <v>44678.506944444445</v>
      </c>
      <c r="H95" s="78" t="s">
        <v>54</v>
      </c>
      <c r="I95" s="81">
        <f t="shared" ref="I95:I96" si="19">(ABS(F95-G95)*24)</f>
        <v>2.0000000000582077</v>
      </c>
      <c r="J95" s="79" t="s">
        <v>412</v>
      </c>
      <c r="K95" s="74">
        <v>0</v>
      </c>
      <c r="L95" s="74">
        <v>0</v>
      </c>
      <c r="M95" s="78">
        <v>10</v>
      </c>
      <c r="N95" s="78">
        <v>0</v>
      </c>
      <c r="O95" s="78">
        <v>0</v>
      </c>
      <c r="P95" s="78">
        <v>10</v>
      </c>
      <c r="Q95" s="78">
        <v>0</v>
      </c>
      <c r="R95" s="78">
        <v>0</v>
      </c>
      <c r="S95" s="78">
        <v>0</v>
      </c>
      <c r="T95" s="78">
        <v>10</v>
      </c>
      <c r="U95" s="74">
        <v>0</v>
      </c>
      <c r="V95" s="78">
        <v>8</v>
      </c>
      <c r="W95" s="78"/>
      <c r="X95" s="79"/>
      <c r="Y95" s="82"/>
      <c r="Z95" s="82"/>
      <c r="AA95" s="78">
        <v>1</v>
      </c>
    </row>
    <row r="96" spans="1:27" ht="45" x14ac:dyDescent="0.3">
      <c r="A96" s="24">
        <f t="shared" si="16"/>
        <v>328</v>
      </c>
      <c r="B96" s="46" t="s">
        <v>50</v>
      </c>
      <c r="C96" s="78" t="s">
        <v>75</v>
      </c>
      <c r="D96" s="79" t="s">
        <v>271</v>
      </c>
      <c r="E96" s="78" t="s">
        <v>59</v>
      </c>
      <c r="F96" s="80">
        <v>44678.590277777781</v>
      </c>
      <c r="G96" s="80">
        <v>44678.645833333336</v>
      </c>
      <c r="H96" s="78" t="s">
        <v>54</v>
      </c>
      <c r="I96" s="81">
        <f t="shared" si="19"/>
        <v>1.3333333333139308</v>
      </c>
      <c r="J96" s="79" t="s">
        <v>413</v>
      </c>
      <c r="K96" s="74">
        <v>0</v>
      </c>
      <c r="L96" s="74">
        <v>0</v>
      </c>
      <c r="M96" s="78">
        <v>12</v>
      </c>
      <c r="N96" s="78">
        <v>0</v>
      </c>
      <c r="O96" s="78">
        <v>0</v>
      </c>
      <c r="P96" s="78">
        <v>12</v>
      </c>
      <c r="Q96" s="78">
        <v>0</v>
      </c>
      <c r="R96" s="78">
        <v>0</v>
      </c>
      <c r="S96" s="78">
        <v>0</v>
      </c>
      <c r="T96" s="78">
        <v>12</v>
      </c>
      <c r="U96" s="74">
        <v>0</v>
      </c>
      <c r="V96" s="78">
        <v>15</v>
      </c>
      <c r="W96" s="78"/>
      <c r="X96" s="79"/>
      <c r="Y96" s="82"/>
      <c r="Z96" s="82"/>
      <c r="AA96" s="78">
        <v>1</v>
      </c>
    </row>
    <row r="97" spans="1:27" ht="63.75" x14ac:dyDescent="0.3">
      <c r="A97" s="24">
        <f t="shared" si="16"/>
        <v>329</v>
      </c>
      <c r="B97" s="46" t="s">
        <v>50</v>
      </c>
      <c r="C97" s="83" t="s">
        <v>51</v>
      </c>
      <c r="D97" s="83" t="s">
        <v>388</v>
      </c>
      <c r="E97" s="83" t="s">
        <v>102</v>
      </c>
      <c r="F97" s="84">
        <v>44678.398611111108</v>
      </c>
      <c r="G97" s="84">
        <v>44678.680555555555</v>
      </c>
      <c r="H97" s="83" t="s">
        <v>54</v>
      </c>
      <c r="I97" s="85">
        <f t="shared" ref="I97:I98" si="20">(G97-F97)*24</f>
        <v>6.7666666667209938</v>
      </c>
      <c r="J97" s="83" t="s">
        <v>389</v>
      </c>
      <c r="K97" s="74">
        <v>0</v>
      </c>
      <c r="L97" s="74">
        <v>0</v>
      </c>
      <c r="M97" s="83">
        <v>1</v>
      </c>
      <c r="N97" s="83">
        <v>0</v>
      </c>
      <c r="O97" s="83">
        <v>0</v>
      </c>
      <c r="P97" s="83">
        <v>1</v>
      </c>
      <c r="Q97" s="83">
        <v>0</v>
      </c>
      <c r="R97" s="83">
        <v>0</v>
      </c>
      <c r="S97" s="83">
        <v>0</v>
      </c>
      <c r="T97" s="83">
        <v>1</v>
      </c>
      <c r="U97" s="74">
        <v>0</v>
      </c>
      <c r="V97" s="83">
        <v>2.39</v>
      </c>
      <c r="W97" s="83"/>
      <c r="X97" s="83"/>
      <c r="Y97" s="83"/>
      <c r="Z97" s="83"/>
      <c r="AA97" s="83">
        <v>1</v>
      </c>
    </row>
    <row r="98" spans="1:27" ht="45" x14ac:dyDescent="0.3">
      <c r="A98" s="24">
        <f t="shared" si="16"/>
        <v>330</v>
      </c>
      <c r="B98" s="46" t="s">
        <v>50</v>
      </c>
      <c r="C98" s="83" t="s">
        <v>55</v>
      </c>
      <c r="D98" s="83" t="s">
        <v>414</v>
      </c>
      <c r="E98" s="83">
        <v>0.38</v>
      </c>
      <c r="F98" s="84">
        <v>44678.613194444442</v>
      </c>
      <c r="G98" s="84">
        <v>44678.664583333331</v>
      </c>
      <c r="H98" s="83" t="s">
        <v>54</v>
      </c>
      <c r="I98" s="85">
        <f t="shared" si="20"/>
        <v>1.2333333333372138</v>
      </c>
      <c r="J98" s="83" t="s">
        <v>414</v>
      </c>
      <c r="K98" s="74">
        <v>0</v>
      </c>
      <c r="L98" s="74">
        <v>0</v>
      </c>
      <c r="M98" s="83">
        <v>21</v>
      </c>
      <c r="N98" s="83">
        <v>0</v>
      </c>
      <c r="O98" s="83">
        <v>0</v>
      </c>
      <c r="P98" s="83">
        <v>21</v>
      </c>
      <c r="Q98" s="83">
        <v>0</v>
      </c>
      <c r="R98" s="83">
        <v>0</v>
      </c>
      <c r="S98" s="83">
        <v>0</v>
      </c>
      <c r="T98" s="83">
        <v>21</v>
      </c>
      <c r="U98" s="74">
        <v>0</v>
      </c>
      <c r="V98" s="83">
        <v>12.1</v>
      </c>
      <c r="W98" s="83"/>
      <c r="X98" s="83"/>
      <c r="Y98" s="83"/>
      <c r="Z98" s="83"/>
      <c r="AA98" s="83">
        <v>1</v>
      </c>
    </row>
    <row r="99" spans="1:27" ht="45" x14ac:dyDescent="0.3">
      <c r="A99" s="24">
        <f t="shared" si="16"/>
        <v>331</v>
      </c>
      <c r="B99" s="46" t="s">
        <v>50</v>
      </c>
      <c r="C99" s="73" t="s">
        <v>55</v>
      </c>
      <c r="D99" s="74" t="s">
        <v>415</v>
      </c>
      <c r="E99" s="74">
        <v>0.38</v>
      </c>
      <c r="F99" s="76">
        <v>44679.635416666664</v>
      </c>
      <c r="G99" s="76">
        <v>44679.673611111109</v>
      </c>
      <c r="H99" s="74" t="s">
        <v>54</v>
      </c>
      <c r="I99" s="77">
        <f t="shared" si="0"/>
        <v>0.91666666668606922</v>
      </c>
      <c r="J99" s="74" t="s">
        <v>415</v>
      </c>
      <c r="K99" s="74">
        <v>0</v>
      </c>
      <c r="L99" s="74">
        <v>0</v>
      </c>
      <c r="M99" s="74">
        <v>32</v>
      </c>
      <c r="N99" s="74">
        <v>0</v>
      </c>
      <c r="O99" s="74">
        <v>0</v>
      </c>
      <c r="P99" s="74">
        <v>32</v>
      </c>
      <c r="Q99" s="74">
        <v>0</v>
      </c>
      <c r="R99" s="74">
        <v>0</v>
      </c>
      <c r="S99" s="74">
        <v>0</v>
      </c>
      <c r="T99" s="74">
        <v>32</v>
      </c>
      <c r="U99" s="74">
        <v>0</v>
      </c>
      <c r="V99" s="74">
        <v>24</v>
      </c>
      <c r="W99" s="74"/>
      <c r="X99" s="74"/>
      <c r="Y99" s="74"/>
      <c r="Z99" s="74"/>
      <c r="AA99" s="74">
        <v>1</v>
      </c>
    </row>
    <row r="100" spans="1:27" ht="45" x14ac:dyDescent="0.3">
      <c r="A100" s="24">
        <f t="shared" si="16"/>
        <v>332</v>
      </c>
      <c r="B100" s="46" t="s">
        <v>50</v>
      </c>
      <c r="C100" s="73" t="s">
        <v>55</v>
      </c>
      <c r="D100" s="74" t="s">
        <v>416</v>
      </c>
      <c r="E100" s="74">
        <v>0.38</v>
      </c>
      <c r="F100" s="76">
        <v>44679.635416666664</v>
      </c>
      <c r="G100" s="76">
        <v>44679.673611111109</v>
      </c>
      <c r="H100" s="74" t="s">
        <v>54</v>
      </c>
      <c r="I100" s="77">
        <f t="shared" si="0"/>
        <v>0.91666666668606922</v>
      </c>
      <c r="J100" s="74" t="s">
        <v>416</v>
      </c>
      <c r="K100" s="74">
        <v>0</v>
      </c>
      <c r="L100" s="74">
        <v>0</v>
      </c>
      <c r="M100" s="74">
        <v>46</v>
      </c>
      <c r="N100" s="74">
        <v>0</v>
      </c>
      <c r="O100" s="74">
        <v>0</v>
      </c>
      <c r="P100" s="74">
        <v>46</v>
      </c>
      <c r="Q100" s="74">
        <v>0</v>
      </c>
      <c r="R100" s="74">
        <v>0</v>
      </c>
      <c r="S100" s="74">
        <v>0</v>
      </c>
      <c r="T100" s="74">
        <v>46</v>
      </c>
      <c r="U100" s="74">
        <v>0</v>
      </c>
      <c r="V100" s="74">
        <v>49</v>
      </c>
      <c r="W100" s="74"/>
      <c r="X100" s="74"/>
      <c r="Y100" s="74"/>
      <c r="Z100" s="74"/>
      <c r="AA100" s="74">
        <v>1</v>
      </c>
    </row>
    <row r="101" spans="1:27" ht="45" x14ac:dyDescent="0.3">
      <c r="A101" s="24">
        <f t="shared" si="16"/>
        <v>333</v>
      </c>
      <c r="B101" s="46" t="s">
        <v>50</v>
      </c>
      <c r="C101" s="83" t="s">
        <v>55</v>
      </c>
      <c r="D101" s="83" t="s">
        <v>404</v>
      </c>
      <c r="E101" s="83">
        <v>0.38</v>
      </c>
      <c r="F101" s="84">
        <v>44679.420138888891</v>
      </c>
      <c r="G101" s="84">
        <v>44679.65</v>
      </c>
      <c r="H101" s="83" t="s">
        <v>54</v>
      </c>
      <c r="I101" s="85">
        <f t="shared" si="0"/>
        <v>5.5166666666627862</v>
      </c>
      <c r="J101" s="83" t="s">
        <v>404</v>
      </c>
      <c r="K101" s="74">
        <v>0</v>
      </c>
      <c r="L101" s="74">
        <v>0</v>
      </c>
      <c r="M101" s="83">
        <v>15</v>
      </c>
      <c r="N101" s="83">
        <v>0</v>
      </c>
      <c r="O101" s="83">
        <v>0</v>
      </c>
      <c r="P101" s="83">
        <v>15</v>
      </c>
      <c r="Q101" s="83">
        <v>0</v>
      </c>
      <c r="R101" s="83">
        <v>0</v>
      </c>
      <c r="S101" s="83">
        <v>0</v>
      </c>
      <c r="T101" s="83">
        <v>15</v>
      </c>
      <c r="U101" s="74">
        <v>0</v>
      </c>
      <c r="V101" s="83">
        <v>14.72</v>
      </c>
      <c r="W101" s="83"/>
      <c r="X101" s="83"/>
      <c r="Y101" s="83"/>
      <c r="Z101" s="83"/>
      <c r="AA101" s="83">
        <v>1</v>
      </c>
    </row>
    <row r="102" spans="1:27" ht="45" x14ac:dyDescent="0.3">
      <c r="A102" s="24">
        <f t="shared" si="16"/>
        <v>334</v>
      </c>
      <c r="B102" s="46" t="s">
        <v>50</v>
      </c>
      <c r="C102" s="83" t="s">
        <v>55</v>
      </c>
      <c r="D102" s="83" t="s">
        <v>417</v>
      </c>
      <c r="E102" s="83">
        <v>0.38</v>
      </c>
      <c r="F102" s="84">
        <v>44679.481249999997</v>
      </c>
      <c r="G102" s="84">
        <v>44679.493750000001</v>
      </c>
      <c r="H102" s="83" t="s">
        <v>54</v>
      </c>
      <c r="I102" s="85">
        <f t="shared" si="0"/>
        <v>0.30000000010477379</v>
      </c>
      <c r="J102" s="83" t="s">
        <v>417</v>
      </c>
      <c r="K102" s="74">
        <v>0</v>
      </c>
      <c r="L102" s="74">
        <v>0</v>
      </c>
      <c r="M102" s="83">
        <v>51</v>
      </c>
      <c r="N102" s="83">
        <v>0</v>
      </c>
      <c r="O102" s="83">
        <v>0</v>
      </c>
      <c r="P102" s="83">
        <v>51</v>
      </c>
      <c r="Q102" s="83">
        <v>0</v>
      </c>
      <c r="R102" s="83">
        <v>0</v>
      </c>
      <c r="S102" s="83">
        <v>0</v>
      </c>
      <c r="T102" s="83">
        <v>51</v>
      </c>
      <c r="U102" s="74">
        <v>0</v>
      </c>
      <c r="V102" s="83">
        <v>25.6</v>
      </c>
      <c r="W102" s="83"/>
      <c r="X102" s="83"/>
      <c r="Y102" s="83"/>
      <c r="Z102" s="83"/>
      <c r="AA102" s="83">
        <v>1</v>
      </c>
    </row>
    <row r="103" spans="1:27" ht="45" x14ac:dyDescent="0.3">
      <c r="A103" s="24">
        <f t="shared" si="16"/>
        <v>335</v>
      </c>
      <c r="B103" s="46" t="s">
        <v>50</v>
      </c>
      <c r="C103" s="83" t="s">
        <v>55</v>
      </c>
      <c r="D103" s="83" t="s">
        <v>418</v>
      </c>
      <c r="E103" s="83">
        <v>0.38</v>
      </c>
      <c r="F103" s="84">
        <v>44679.605555555558</v>
      </c>
      <c r="G103" s="84">
        <v>44679.650694444441</v>
      </c>
      <c r="H103" s="83" t="s">
        <v>54</v>
      </c>
      <c r="I103" s="85">
        <f t="shared" si="0"/>
        <v>1.0833333331975155</v>
      </c>
      <c r="J103" s="83" t="s">
        <v>418</v>
      </c>
      <c r="K103" s="74">
        <v>0</v>
      </c>
      <c r="L103" s="74">
        <v>0</v>
      </c>
      <c r="M103" s="83">
        <v>40</v>
      </c>
      <c r="N103" s="83">
        <v>0</v>
      </c>
      <c r="O103" s="83">
        <v>0</v>
      </c>
      <c r="P103" s="83">
        <v>40</v>
      </c>
      <c r="Q103" s="83">
        <v>0</v>
      </c>
      <c r="R103" s="83">
        <v>0</v>
      </c>
      <c r="S103" s="83">
        <v>0</v>
      </c>
      <c r="T103" s="83">
        <v>40</v>
      </c>
      <c r="U103" s="74">
        <v>0</v>
      </c>
      <c r="V103" s="83">
        <v>28.8</v>
      </c>
      <c r="W103" s="83"/>
      <c r="X103" s="83"/>
      <c r="Y103" s="83"/>
      <c r="Z103" s="83"/>
      <c r="AA103" s="83">
        <v>1</v>
      </c>
    </row>
    <row r="104" spans="1:27" ht="45" x14ac:dyDescent="0.3">
      <c r="A104" s="24">
        <f t="shared" si="16"/>
        <v>336</v>
      </c>
      <c r="B104" s="46" t="s">
        <v>50</v>
      </c>
      <c r="C104" s="73" t="s">
        <v>55</v>
      </c>
      <c r="D104" s="74" t="s">
        <v>419</v>
      </c>
      <c r="E104" s="74">
        <v>0.38</v>
      </c>
      <c r="F104" s="76">
        <v>44680.611111111109</v>
      </c>
      <c r="G104" s="76">
        <v>44680.680555555555</v>
      </c>
      <c r="H104" s="74" t="s">
        <v>54</v>
      </c>
      <c r="I104" s="77">
        <f t="shared" si="0"/>
        <v>1.6666666666860692</v>
      </c>
      <c r="J104" s="74" t="s">
        <v>420</v>
      </c>
      <c r="K104" s="74">
        <v>0</v>
      </c>
      <c r="L104" s="74">
        <v>0</v>
      </c>
      <c r="M104" s="74">
        <v>138</v>
      </c>
      <c r="N104" s="74">
        <v>0</v>
      </c>
      <c r="O104" s="74">
        <v>0</v>
      </c>
      <c r="P104" s="74">
        <v>138</v>
      </c>
      <c r="Q104" s="74">
        <v>0</v>
      </c>
      <c r="R104" s="74">
        <v>0</v>
      </c>
      <c r="S104" s="74">
        <v>0</v>
      </c>
      <c r="T104" s="74">
        <v>138</v>
      </c>
      <c r="U104" s="74">
        <v>0</v>
      </c>
      <c r="V104" s="74">
        <v>105</v>
      </c>
      <c r="W104" s="74"/>
      <c r="X104" s="74"/>
      <c r="Y104" s="74"/>
      <c r="Z104" s="74"/>
      <c r="AA104" s="74">
        <v>1</v>
      </c>
    </row>
    <row r="105" spans="1:27" ht="45" x14ac:dyDescent="0.3">
      <c r="A105" s="24">
        <f t="shared" si="16"/>
        <v>337</v>
      </c>
      <c r="B105" s="46" t="s">
        <v>50</v>
      </c>
      <c r="C105" s="73" t="s">
        <v>67</v>
      </c>
      <c r="D105" s="73" t="s">
        <v>421</v>
      </c>
      <c r="E105" s="73" t="s">
        <v>69</v>
      </c>
      <c r="F105" s="73" t="s">
        <v>422</v>
      </c>
      <c r="G105" s="73" t="s">
        <v>423</v>
      </c>
      <c r="H105" s="73" t="s">
        <v>72</v>
      </c>
      <c r="I105" s="73">
        <v>1.05</v>
      </c>
      <c r="J105" s="73" t="s">
        <v>73</v>
      </c>
      <c r="K105" s="74">
        <v>0</v>
      </c>
      <c r="L105" s="74">
        <v>0</v>
      </c>
      <c r="M105" s="73">
        <v>10</v>
      </c>
      <c r="N105" s="73">
        <v>0</v>
      </c>
      <c r="O105" s="73">
        <v>0</v>
      </c>
      <c r="P105" s="73">
        <v>10</v>
      </c>
      <c r="Q105" s="73">
        <v>0</v>
      </c>
      <c r="R105" s="73">
        <v>0</v>
      </c>
      <c r="S105" s="73">
        <v>0</v>
      </c>
      <c r="T105" s="73">
        <v>10</v>
      </c>
      <c r="U105" s="74">
        <v>0</v>
      </c>
      <c r="V105" s="73">
        <v>34</v>
      </c>
      <c r="W105" s="73"/>
      <c r="X105" s="73">
        <v>33</v>
      </c>
      <c r="Y105" s="73" t="s">
        <v>113</v>
      </c>
      <c r="Z105" s="73" t="s">
        <v>114</v>
      </c>
      <c r="AA105" s="73">
        <v>1</v>
      </c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"/>
  <sheetViews>
    <sheetView workbookViewId="0">
      <selection activeCell="G108" sqref="G108"/>
    </sheetView>
  </sheetViews>
  <sheetFormatPr defaultColWidth="15.140625" defaultRowHeight="16.5" x14ac:dyDescent="0.3"/>
  <cols>
    <col min="1" max="2" width="15.140625" style="1"/>
    <col min="3" max="8" width="15.140625" style="7"/>
    <col min="9" max="9" width="15.140625" style="109"/>
    <col min="10" max="24" width="15.140625" style="7"/>
    <col min="25" max="26" width="15.140625" style="14"/>
    <col min="27" max="27" width="15.140625" style="7"/>
    <col min="28" max="16384" width="15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8"/>
      <c r="J2" s="8"/>
      <c r="K2" s="8"/>
      <c r="L2" s="8"/>
      <c r="M2" s="8"/>
      <c r="N2" s="8"/>
      <c r="Q2" s="9" t="s">
        <v>34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89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64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65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64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66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64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66"/>
      <c r="J9" s="140"/>
      <c r="K9" s="142"/>
      <c r="L9" s="142"/>
      <c r="M9" s="142"/>
      <c r="N9" s="72" t="s">
        <v>23</v>
      </c>
      <c r="O9" s="72" t="s">
        <v>24</v>
      </c>
      <c r="P9" s="72" t="s">
        <v>25</v>
      </c>
      <c r="Q9" s="72" t="s">
        <v>26</v>
      </c>
      <c r="R9" s="72" t="s">
        <v>27</v>
      </c>
      <c r="S9" s="72" t="s">
        <v>28</v>
      </c>
      <c r="T9" s="72" t="s">
        <v>29</v>
      </c>
      <c r="U9" s="142"/>
      <c r="V9" s="142"/>
      <c r="W9" s="154"/>
      <c r="X9" s="144"/>
      <c r="Y9" s="146"/>
      <c r="Z9" s="146"/>
      <c r="AA9" s="140"/>
      <c r="AB9" s="164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90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45">
        <v>28</v>
      </c>
    </row>
    <row r="11" spans="1:28" ht="51" x14ac:dyDescent="0.3">
      <c r="A11" s="74">
        <v>338</v>
      </c>
      <c r="B11" s="91" t="s">
        <v>50</v>
      </c>
      <c r="C11" s="83" t="s">
        <v>55</v>
      </c>
      <c r="D11" s="83" t="s">
        <v>424</v>
      </c>
      <c r="E11" s="83">
        <v>0.38</v>
      </c>
      <c r="F11" s="84">
        <v>44685.364583333336</v>
      </c>
      <c r="G11" s="84">
        <v>44685.666666666664</v>
      </c>
      <c r="H11" s="83" t="s">
        <v>54</v>
      </c>
      <c r="I11" s="85">
        <f t="shared" ref="I11:I72" si="0">(G11-F11)*24</f>
        <v>7.2499999998835847</v>
      </c>
      <c r="J11" s="83" t="s">
        <v>424</v>
      </c>
      <c r="K11" s="83">
        <v>0</v>
      </c>
      <c r="L11" s="83">
        <v>0</v>
      </c>
      <c r="M11" s="92">
        <v>21</v>
      </c>
      <c r="N11" s="92">
        <v>0</v>
      </c>
      <c r="O11" s="92">
        <v>0</v>
      </c>
      <c r="P11" s="92">
        <v>21</v>
      </c>
      <c r="Q11" s="92">
        <v>0</v>
      </c>
      <c r="R11" s="92">
        <v>0</v>
      </c>
      <c r="S11" s="92">
        <v>0</v>
      </c>
      <c r="T11" s="92">
        <v>21</v>
      </c>
      <c r="U11" s="83">
        <v>0</v>
      </c>
      <c r="V11" s="83">
        <v>12.1</v>
      </c>
      <c r="W11" s="83"/>
      <c r="X11" s="83"/>
      <c r="Y11" s="83"/>
      <c r="Z11" s="83"/>
      <c r="AA11" s="93">
        <v>1</v>
      </c>
      <c r="AB11" s="94">
        <f>(I11*V11)/1000</f>
        <v>8.7724999998591374E-2</v>
      </c>
    </row>
    <row r="12" spans="1:28" ht="51" x14ac:dyDescent="0.3">
      <c r="A12" s="74">
        <f>A11+1</f>
        <v>339</v>
      </c>
      <c r="B12" s="91" t="s">
        <v>50</v>
      </c>
      <c r="C12" s="83" t="s">
        <v>55</v>
      </c>
      <c r="D12" s="83" t="s">
        <v>425</v>
      </c>
      <c r="E12" s="83" t="s">
        <v>102</v>
      </c>
      <c r="F12" s="84">
        <v>44685.37777777778</v>
      </c>
      <c r="G12" s="84">
        <v>44685.666666666664</v>
      </c>
      <c r="H12" s="83" t="s">
        <v>54</v>
      </c>
      <c r="I12" s="85">
        <f t="shared" si="0"/>
        <v>6.9333333332324401</v>
      </c>
      <c r="J12" s="83" t="s">
        <v>425</v>
      </c>
      <c r="K12" s="83">
        <v>0</v>
      </c>
      <c r="L12" s="83">
        <v>0</v>
      </c>
      <c r="M12" s="92">
        <v>2</v>
      </c>
      <c r="N12" s="92">
        <v>0</v>
      </c>
      <c r="O12" s="92">
        <v>0</v>
      </c>
      <c r="P12" s="92">
        <v>2</v>
      </c>
      <c r="Q12" s="92">
        <v>0</v>
      </c>
      <c r="R12" s="92">
        <v>0</v>
      </c>
      <c r="S12" s="92">
        <v>0</v>
      </c>
      <c r="T12" s="92">
        <v>2</v>
      </c>
      <c r="U12" s="83">
        <v>0</v>
      </c>
      <c r="V12" s="83">
        <v>16.920000000000002</v>
      </c>
      <c r="W12" s="83"/>
      <c r="X12" s="83"/>
      <c r="Y12" s="83"/>
      <c r="Z12" s="83"/>
      <c r="AA12" s="83">
        <v>1</v>
      </c>
      <c r="AB12" s="94">
        <f t="shared" ref="AB12:AB75" si="1">(I12*V12)/1000</f>
        <v>0.11731199999829291</v>
      </c>
    </row>
    <row r="13" spans="1:28" ht="51" x14ac:dyDescent="0.3">
      <c r="A13" s="74">
        <f t="shared" ref="A13:A76" si="2">A12+1</f>
        <v>340</v>
      </c>
      <c r="B13" s="91" t="s">
        <v>50</v>
      </c>
      <c r="C13" s="73" t="s">
        <v>55</v>
      </c>
      <c r="D13" s="95" t="s">
        <v>426</v>
      </c>
      <c r="E13" s="95">
        <v>0.38</v>
      </c>
      <c r="F13" s="96">
        <v>44686.428472222222</v>
      </c>
      <c r="G13" s="96">
        <v>44686.6875</v>
      </c>
      <c r="H13" s="95" t="s">
        <v>54</v>
      </c>
      <c r="I13" s="97">
        <f t="shared" si="0"/>
        <v>6.2166666666744277</v>
      </c>
      <c r="J13" s="95" t="s">
        <v>426</v>
      </c>
      <c r="K13" s="83">
        <v>0</v>
      </c>
      <c r="L13" s="83">
        <v>0</v>
      </c>
      <c r="M13" s="95">
        <v>59</v>
      </c>
      <c r="N13" s="95">
        <v>0</v>
      </c>
      <c r="O13" s="95">
        <v>0</v>
      </c>
      <c r="P13" s="95">
        <v>59</v>
      </c>
      <c r="Q13" s="95">
        <v>0</v>
      </c>
      <c r="R13" s="95">
        <v>0</v>
      </c>
      <c r="S13" s="95">
        <v>0</v>
      </c>
      <c r="T13" s="95">
        <v>59</v>
      </c>
      <c r="U13" s="95">
        <v>0</v>
      </c>
      <c r="V13" s="95">
        <v>54</v>
      </c>
      <c r="W13" s="95"/>
      <c r="X13" s="95"/>
      <c r="Y13" s="95"/>
      <c r="Z13" s="95"/>
      <c r="AA13" s="95">
        <v>1</v>
      </c>
      <c r="AB13" s="94">
        <f t="shared" si="1"/>
        <v>0.33570000000041911</v>
      </c>
    </row>
    <row r="14" spans="1:28" ht="54.75" customHeight="1" x14ac:dyDescent="0.3">
      <c r="A14" s="74">
        <f t="shared" si="2"/>
        <v>341</v>
      </c>
      <c r="B14" s="91" t="s">
        <v>50</v>
      </c>
      <c r="C14" s="73" t="s">
        <v>67</v>
      </c>
      <c r="D14" s="73" t="s">
        <v>427</v>
      </c>
      <c r="E14" s="73" t="s">
        <v>160</v>
      </c>
      <c r="F14" s="73" t="s">
        <v>428</v>
      </c>
      <c r="G14" s="73" t="s">
        <v>429</v>
      </c>
      <c r="H14" s="73" t="s">
        <v>72</v>
      </c>
      <c r="I14" s="73">
        <v>3.17</v>
      </c>
      <c r="J14" s="73" t="s">
        <v>163</v>
      </c>
      <c r="K14" s="83">
        <v>0</v>
      </c>
      <c r="L14" s="83">
        <v>0</v>
      </c>
      <c r="M14" s="73">
        <v>386</v>
      </c>
      <c r="N14" s="73">
        <v>0</v>
      </c>
      <c r="O14" s="73">
        <v>0</v>
      </c>
      <c r="P14" s="73">
        <v>386</v>
      </c>
      <c r="Q14" s="73">
        <v>0</v>
      </c>
      <c r="R14" s="73">
        <v>0</v>
      </c>
      <c r="S14" s="73">
        <v>5</v>
      </c>
      <c r="T14" s="73">
        <v>381</v>
      </c>
      <c r="U14" s="73">
        <v>0</v>
      </c>
      <c r="V14" s="73">
        <v>452</v>
      </c>
      <c r="W14" s="73"/>
      <c r="X14" s="73">
        <v>34</v>
      </c>
      <c r="Y14" s="98" t="s">
        <v>113</v>
      </c>
      <c r="Z14" s="98" t="s">
        <v>114</v>
      </c>
      <c r="AA14" s="73">
        <v>1</v>
      </c>
      <c r="AB14" s="94">
        <f t="shared" si="1"/>
        <v>1.4328399999999999</v>
      </c>
    </row>
    <row r="15" spans="1:28" ht="51" x14ac:dyDescent="0.3">
      <c r="A15" s="74">
        <f t="shared" si="2"/>
        <v>342</v>
      </c>
      <c r="B15" s="91" t="s">
        <v>50</v>
      </c>
      <c r="C15" s="73" t="s">
        <v>55</v>
      </c>
      <c r="D15" s="95" t="s">
        <v>430</v>
      </c>
      <c r="E15" s="95">
        <v>0.38</v>
      </c>
      <c r="F15" s="99">
        <v>44687.59375</v>
      </c>
      <c r="G15" s="99">
        <v>44687.663194444445</v>
      </c>
      <c r="H15" s="95" t="s">
        <v>54</v>
      </c>
      <c r="I15" s="97">
        <f t="shared" si="0"/>
        <v>1.6666666666860692</v>
      </c>
      <c r="J15" s="95" t="s">
        <v>430</v>
      </c>
      <c r="K15" s="83">
        <v>0</v>
      </c>
      <c r="L15" s="83">
        <v>0</v>
      </c>
      <c r="M15" s="95">
        <v>17</v>
      </c>
      <c r="N15" s="95">
        <v>0</v>
      </c>
      <c r="O15" s="95">
        <v>0</v>
      </c>
      <c r="P15" s="95">
        <v>17</v>
      </c>
      <c r="Q15" s="95">
        <v>0</v>
      </c>
      <c r="R15" s="95">
        <v>0</v>
      </c>
      <c r="S15" s="95">
        <v>0</v>
      </c>
      <c r="T15" s="95">
        <v>17</v>
      </c>
      <c r="U15" s="95">
        <v>0</v>
      </c>
      <c r="V15" s="95">
        <v>16</v>
      </c>
      <c r="W15" s="95"/>
      <c r="X15" s="95"/>
      <c r="Y15" s="95"/>
      <c r="Z15" s="95"/>
      <c r="AA15" s="95">
        <v>1</v>
      </c>
      <c r="AB15" s="94">
        <f t="shared" si="1"/>
        <v>2.6666666666977108E-2</v>
      </c>
    </row>
    <row r="16" spans="1:28" ht="51" x14ac:dyDescent="0.3">
      <c r="A16" s="74">
        <f t="shared" si="2"/>
        <v>343</v>
      </c>
      <c r="B16" s="91" t="s">
        <v>50</v>
      </c>
      <c r="C16" s="73" t="s">
        <v>55</v>
      </c>
      <c r="D16" s="95" t="s">
        <v>431</v>
      </c>
      <c r="E16" s="95">
        <v>0.38</v>
      </c>
      <c r="F16" s="99">
        <v>44687.609027777777</v>
      </c>
      <c r="G16" s="99">
        <v>44687.619444444441</v>
      </c>
      <c r="H16" s="95" t="s">
        <v>54</v>
      </c>
      <c r="I16" s="97">
        <f t="shared" si="0"/>
        <v>0.24999999994179234</v>
      </c>
      <c r="J16" s="95" t="s">
        <v>432</v>
      </c>
      <c r="K16" s="83">
        <v>0</v>
      </c>
      <c r="L16" s="83">
        <v>0</v>
      </c>
      <c r="M16" s="95">
        <v>27</v>
      </c>
      <c r="N16" s="95">
        <v>0</v>
      </c>
      <c r="O16" s="95">
        <v>0</v>
      </c>
      <c r="P16" s="95">
        <v>27</v>
      </c>
      <c r="Q16" s="95">
        <v>0</v>
      </c>
      <c r="R16" s="95">
        <v>0</v>
      </c>
      <c r="S16" s="95">
        <v>0</v>
      </c>
      <c r="T16" s="95">
        <v>27</v>
      </c>
      <c r="U16" s="95">
        <v>0</v>
      </c>
      <c r="V16" s="95">
        <v>144</v>
      </c>
      <c r="W16" s="95"/>
      <c r="X16" s="95"/>
      <c r="Y16" s="95"/>
      <c r="Z16" s="95"/>
      <c r="AA16" s="95">
        <v>1</v>
      </c>
      <c r="AB16" s="94">
        <f t="shared" si="1"/>
        <v>3.5999999991618098E-2</v>
      </c>
    </row>
    <row r="17" spans="1:28" ht="51" x14ac:dyDescent="0.3">
      <c r="A17" s="74">
        <f t="shared" si="2"/>
        <v>344</v>
      </c>
      <c r="B17" s="91" t="s">
        <v>50</v>
      </c>
      <c r="C17" s="73" t="s">
        <v>67</v>
      </c>
      <c r="D17" s="73" t="s">
        <v>433</v>
      </c>
      <c r="E17" s="73" t="s">
        <v>69</v>
      </c>
      <c r="F17" s="73" t="s">
        <v>434</v>
      </c>
      <c r="G17" s="73" t="s">
        <v>435</v>
      </c>
      <c r="H17" s="73" t="s">
        <v>72</v>
      </c>
      <c r="I17" s="73">
        <v>0.43</v>
      </c>
      <c r="J17" s="73" t="s">
        <v>436</v>
      </c>
      <c r="K17" s="83">
        <v>0</v>
      </c>
      <c r="L17" s="83">
        <v>0</v>
      </c>
      <c r="M17" s="73">
        <v>20</v>
      </c>
      <c r="N17" s="73">
        <v>0</v>
      </c>
      <c r="O17" s="73">
        <v>0</v>
      </c>
      <c r="P17" s="73">
        <v>20</v>
      </c>
      <c r="Q17" s="73">
        <v>0</v>
      </c>
      <c r="R17" s="73">
        <v>0</v>
      </c>
      <c r="S17" s="73">
        <v>1</v>
      </c>
      <c r="T17" s="73">
        <v>19</v>
      </c>
      <c r="U17" s="73">
        <v>0</v>
      </c>
      <c r="V17" s="73">
        <v>732</v>
      </c>
      <c r="W17" s="73"/>
      <c r="X17" s="73">
        <v>35</v>
      </c>
      <c r="Y17" s="73" t="s">
        <v>113</v>
      </c>
      <c r="Z17" s="73" t="s">
        <v>114</v>
      </c>
      <c r="AA17" s="73">
        <v>1</v>
      </c>
      <c r="AB17" s="94">
        <f t="shared" si="1"/>
        <v>0.31475999999999998</v>
      </c>
    </row>
    <row r="18" spans="1:28" ht="51" x14ac:dyDescent="0.3">
      <c r="A18" s="74">
        <f t="shared" si="2"/>
        <v>345</v>
      </c>
      <c r="B18" s="91" t="s">
        <v>50</v>
      </c>
      <c r="C18" s="100" t="s">
        <v>75</v>
      </c>
      <c r="D18" s="101" t="s">
        <v>437</v>
      </c>
      <c r="E18" s="78" t="s">
        <v>53</v>
      </c>
      <c r="F18" s="80">
        <v>44687.583333333336</v>
      </c>
      <c r="G18" s="80">
        <v>44687.708333333336</v>
      </c>
      <c r="H18" s="78" t="s">
        <v>54</v>
      </c>
      <c r="I18" s="81">
        <f t="shared" ref="I18" si="3">(ABS(F18-G18)*24)</f>
        <v>3</v>
      </c>
      <c r="J18" s="101" t="s">
        <v>437</v>
      </c>
      <c r="K18" s="83">
        <v>0</v>
      </c>
      <c r="L18" s="83">
        <v>0</v>
      </c>
      <c r="M18" s="100">
        <v>12</v>
      </c>
      <c r="N18" s="100">
        <v>0</v>
      </c>
      <c r="O18" s="100">
        <v>0</v>
      </c>
      <c r="P18" s="100">
        <v>12</v>
      </c>
      <c r="Q18" s="100">
        <v>0</v>
      </c>
      <c r="R18" s="100">
        <v>0</v>
      </c>
      <c r="S18" s="100">
        <v>0</v>
      </c>
      <c r="T18" s="100">
        <v>12</v>
      </c>
      <c r="U18" s="100">
        <v>0</v>
      </c>
      <c r="V18" s="100">
        <v>36</v>
      </c>
      <c r="W18" s="100"/>
      <c r="X18" s="101"/>
      <c r="Y18" s="102"/>
      <c r="Z18" s="102"/>
      <c r="AA18" s="100">
        <v>1</v>
      </c>
      <c r="AB18" s="94">
        <f t="shared" si="1"/>
        <v>0.108</v>
      </c>
    </row>
    <row r="19" spans="1:28" ht="51" x14ac:dyDescent="0.3">
      <c r="A19" s="74">
        <f t="shared" si="2"/>
        <v>346</v>
      </c>
      <c r="B19" s="91" t="s">
        <v>50</v>
      </c>
      <c r="C19" s="83" t="s">
        <v>55</v>
      </c>
      <c r="D19" s="83" t="s">
        <v>404</v>
      </c>
      <c r="E19" s="83">
        <v>0.38</v>
      </c>
      <c r="F19" s="84">
        <v>44687.401388888888</v>
      </c>
      <c r="G19" s="84">
        <v>44687.677777777775</v>
      </c>
      <c r="H19" s="83" t="s">
        <v>54</v>
      </c>
      <c r="I19" s="85">
        <f t="shared" ref="I19:I20" si="4">(G19-F19)*24</f>
        <v>6.6333333333022892</v>
      </c>
      <c r="J19" s="83" t="s">
        <v>404</v>
      </c>
      <c r="K19" s="83">
        <v>0</v>
      </c>
      <c r="L19" s="83">
        <v>0</v>
      </c>
      <c r="M19" s="92">
        <v>15</v>
      </c>
      <c r="N19" s="92">
        <v>0</v>
      </c>
      <c r="O19" s="92">
        <v>0</v>
      </c>
      <c r="P19" s="92">
        <v>15</v>
      </c>
      <c r="Q19" s="92">
        <v>0</v>
      </c>
      <c r="R19" s="92">
        <v>0</v>
      </c>
      <c r="S19" s="92">
        <v>0</v>
      </c>
      <c r="T19" s="92">
        <v>15</v>
      </c>
      <c r="U19" s="83">
        <v>0</v>
      </c>
      <c r="V19" s="83">
        <v>14.72</v>
      </c>
      <c r="W19" s="83"/>
      <c r="X19" s="83"/>
      <c r="Y19" s="83"/>
      <c r="Z19" s="83"/>
      <c r="AA19" s="83">
        <v>1</v>
      </c>
      <c r="AB19" s="94">
        <f t="shared" si="1"/>
        <v>9.7642666666209701E-2</v>
      </c>
    </row>
    <row r="20" spans="1:28" ht="51" x14ac:dyDescent="0.3">
      <c r="A20" s="74">
        <f t="shared" si="2"/>
        <v>347</v>
      </c>
      <c r="B20" s="91" t="s">
        <v>50</v>
      </c>
      <c r="C20" s="83" t="s">
        <v>55</v>
      </c>
      <c r="D20" s="83" t="s">
        <v>438</v>
      </c>
      <c r="E20" s="83" t="s">
        <v>59</v>
      </c>
      <c r="F20" s="84">
        <v>44687.634027777778</v>
      </c>
      <c r="G20" s="84">
        <v>44687.679166666669</v>
      </c>
      <c r="H20" s="83" t="s">
        <v>54</v>
      </c>
      <c r="I20" s="85">
        <f t="shared" si="4"/>
        <v>1.0833333333721384</v>
      </c>
      <c r="J20" s="83" t="s">
        <v>438</v>
      </c>
      <c r="K20" s="83">
        <v>0</v>
      </c>
      <c r="L20" s="83">
        <v>0</v>
      </c>
      <c r="M20" s="86">
        <v>148</v>
      </c>
      <c r="N20" s="86">
        <v>0</v>
      </c>
      <c r="O20" s="86">
        <v>0</v>
      </c>
      <c r="P20" s="86">
        <v>148</v>
      </c>
      <c r="Q20" s="86">
        <v>0</v>
      </c>
      <c r="R20" s="86">
        <v>0</v>
      </c>
      <c r="S20" s="86">
        <v>0</v>
      </c>
      <c r="T20" s="86">
        <v>148</v>
      </c>
      <c r="U20" s="86">
        <v>0</v>
      </c>
      <c r="V20" s="86">
        <v>51.2</v>
      </c>
      <c r="W20" s="83"/>
      <c r="X20" s="83"/>
      <c r="Y20" s="83"/>
      <c r="Z20" s="83"/>
      <c r="AA20" s="83">
        <v>1</v>
      </c>
      <c r="AB20" s="94">
        <f t="shared" si="1"/>
        <v>5.5466666668653491E-2</v>
      </c>
    </row>
    <row r="21" spans="1:28" ht="54" customHeight="1" x14ac:dyDescent="0.3">
      <c r="A21" s="74">
        <f t="shared" si="2"/>
        <v>348</v>
      </c>
      <c r="B21" s="91" t="s">
        <v>50</v>
      </c>
      <c r="C21" s="73" t="s">
        <v>55</v>
      </c>
      <c r="D21" s="95" t="s">
        <v>439</v>
      </c>
      <c r="E21" s="95">
        <v>0.38</v>
      </c>
      <c r="F21" s="96">
        <v>44688.868750000001</v>
      </c>
      <c r="G21" s="96">
        <v>44688.941666666666</v>
      </c>
      <c r="H21" s="95" t="s">
        <v>54</v>
      </c>
      <c r="I21" s="97">
        <f t="shared" si="0"/>
        <v>1.7499999999417923</v>
      </c>
      <c r="J21" s="95" t="s">
        <v>440</v>
      </c>
      <c r="K21" s="83">
        <v>0</v>
      </c>
      <c r="L21" s="83">
        <v>0</v>
      </c>
      <c r="M21" s="95">
        <v>137</v>
      </c>
      <c r="N21" s="95">
        <v>0</v>
      </c>
      <c r="O21" s="95">
        <v>0</v>
      </c>
      <c r="P21" s="95">
        <v>137</v>
      </c>
      <c r="Q21" s="95">
        <v>0</v>
      </c>
      <c r="R21" s="95">
        <v>0</v>
      </c>
      <c r="S21" s="95">
        <v>0</v>
      </c>
      <c r="T21" s="95">
        <v>137</v>
      </c>
      <c r="U21" s="95">
        <v>0</v>
      </c>
      <c r="V21" s="95">
        <v>82</v>
      </c>
      <c r="W21" s="95"/>
      <c r="X21" s="95"/>
      <c r="Y21" s="95"/>
      <c r="Z21" s="95"/>
      <c r="AA21" s="95">
        <v>1</v>
      </c>
      <c r="AB21" s="94">
        <f t="shared" si="1"/>
        <v>0.14349999999522697</v>
      </c>
    </row>
    <row r="22" spans="1:28" ht="63.75" x14ac:dyDescent="0.3">
      <c r="A22" s="74">
        <f t="shared" si="2"/>
        <v>349</v>
      </c>
      <c r="B22" s="91" t="s">
        <v>50</v>
      </c>
      <c r="C22" s="73" t="s">
        <v>67</v>
      </c>
      <c r="D22" s="73" t="s">
        <v>441</v>
      </c>
      <c r="E22" s="73" t="s">
        <v>69</v>
      </c>
      <c r="F22" s="73" t="s">
        <v>442</v>
      </c>
      <c r="G22" s="73" t="s">
        <v>443</v>
      </c>
      <c r="H22" s="73" t="s">
        <v>72</v>
      </c>
      <c r="I22" s="73">
        <v>0.98</v>
      </c>
      <c r="J22" s="73" t="s">
        <v>444</v>
      </c>
      <c r="K22" s="83">
        <v>0</v>
      </c>
      <c r="L22" s="83">
        <v>0</v>
      </c>
      <c r="M22" s="73">
        <v>642</v>
      </c>
      <c r="N22" s="73">
        <v>0</v>
      </c>
      <c r="O22" s="73">
        <v>0</v>
      </c>
      <c r="P22" s="73">
        <v>642</v>
      </c>
      <c r="Q22" s="73">
        <v>0</v>
      </c>
      <c r="R22" s="73">
        <v>0</v>
      </c>
      <c r="S22" s="73">
        <v>2</v>
      </c>
      <c r="T22" s="73">
        <v>640</v>
      </c>
      <c r="U22" s="73">
        <v>0</v>
      </c>
      <c r="V22" s="73">
        <v>393</v>
      </c>
      <c r="W22" s="73"/>
      <c r="X22" s="73">
        <v>36</v>
      </c>
      <c r="Y22" s="73" t="s">
        <v>113</v>
      </c>
      <c r="Z22" s="73" t="s">
        <v>114</v>
      </c>
      <c r="AA22" s="73">
        <v>1</v>
      </c>
      <c r="AB22" s="94">
        <f t="shared" si="1"/>
        <v>0.38513999999999998</v>
      </c>
    </row>
    <row r="23" spans="1:28" ht="51" x14ac:dyDescent="0.3">
      <c r="A23" s="74">
        <f t="shared" si="2"/>
        <v>350</v>
      </c>
      <c r="B23" s="91" t="s">
        <v>50</v>
      </c>
      <c r="C23" s="73" t="s">
        <v>67</v>
      </c>
      <c r="D23" s="73" t="s">
        <v>445</v>
      </c>
      <c r="E23" s="73" t="s">
        <v>69</v>
      </c>
      <c r="F23" s="73" t="s">
        <v>446</v>
      </c>
      <c r="G23" s="73" t="s">
        <v>447</v>
      </c>
      <c r="H23" s="73" t="s">
        <v>72</v>
      </c>
      <c r="I23" s="73">
        <v>1.62</v>
      </c>
      <c r="J23" s="73" t="s">
        <v>73</v>
      </c>
      <c r="K23" s="83">
        <v>0</v>
      </c>
      <c r="L23" s="83">
        <v>0</v>
      </c>
      <c r="M23" s="73">
        <v>54</v>
      </c>
      <c r="N23" s="73">
        <v>0</v>
      </c>
      <c r="O23" s="73">
        <v>0</v>
      </c>
      <c r="P23" s="73">
        <v>54</v>
      </c>
      <c r="Q23" s="73">
        <v>0</v>
      </c>
      <c r="R23" s="73">
        <v>0</v>
      </c>
      <c r="S23" s="73">
        <v>1</v>
      </c>
      <c r="T23" s="73">
        <v>53</v>
      </c>
      <c r="U23" s="73">
        <v>0</v>
      </c>
      <c r="V23" s="73">
        <v>812</v>
      </c>
      <c r="W23" s="73"/>
      <c r="X23" s="73">
        <v>37</v>
      </c>
      <c r="Y23" s="73" t="s">
        <v>113</v>
      </c>
      <c r="Z23" s="73" t="s">
        <v>114</v>
      </c>
      <c r="AA23" s="73">
        <v>1</v>
      </c>
      <c r="AB23" s="94">
        <f t="shared" si="1"/>
        <v>1.3154400000000002</v>
      </c>
    </row>
    <row r="24" spans="1:28" ht="51" x14ac:dyDescent="0.3">
      <c r="A24" s="74">
        <f t="shared" si="2"/>
        <v>351</v>
      </c>
      <c r="B24" s="91" t="s">
        <v>50</v>
      </c>
      <c r="C24" s="73" t="s">
        <v>55</v>
      </c>
      <c r="D24" s="95" t="s">
        <v>448</v>
      </c>
      <c r="E24" s="95">
        <v>0.38</v>
      </c>
      <c r="F24" s="96">
        <v>44692.642361111109</v>
      </c>
      <c r="G24" s="96">
        <v>44692.6875</v>
      </c>
      <c r="H24" s="74" t="s">
        <v>54</v>
      </c>
      <c r="I24" s="97">
        <f t="shared" si="0"/>
        <v>1.0833333333721384</v>
      </c>
      <c r="J24" s="95" t="s">
        <v>448</v>
      </c>
      <c r="K24" s="83">
        <v>0</v>
      </c>
      <c r="L24" s="83">
        <v>0</v>
      </c>
      <c r="M24" s="95">
        <v>56</v>
      </c>
      <c r="N24" s="95">
        <v>0</v>
      </c>
      <c r="O24" s="95">
        <v>0</v>
      </c>
      <c r="P24" s="95">
        <v>56</v>
      </c>
      <c r="Q24" s="95">
        <v>0</v>
      </c>
      <c r="R24" s="95">
        <v>0</v>
      </c>
      <c r="S24" s="95">
        <v>0</v>
      </c>
      <c r="T24" s="95">
        <v>56</v>
      </c>
      <c r="U24" s="95">
        <v>0</v>
      </c>
      <c r="V24" s="95">
        <v>62</v>
      </c>
      <c r="W24" s="95"/>
      <c r="X24" s="95"/>
      <c r="Y24" s="95"/>
      <c r="Z24" s="95"/>
      <c r="AA24" s="95">
        <v>1</v>
      </c>
      <c r="AB24" s="94">
        <f t="shared" si="1"/>
        <v>6.7166666669072589E-2</v>
      </c>
    </row>
    <row r="25" spans="1:28" ht="51" x14ac:dyDescent="0.3">
      <c r="A25" s="74">
        <f t="shared" si="2"/>
        <v>352</v>
      </c>
      <c r="B25" s="91" t="s">
        <v>50</v>
      </c>
      <c r="C25" s="73" t="s">
        <v>55</v>
      </c>
      <c r="D25" s="95" t="s">
        <v>190</v>
      </c>
      <c r="E25" s="95">
        <v>0.38</v>
      </c>
      <c r="F25" s="96">
        <v>44693.611111111109</v>
      </c>
      <c r="G25" s="96">
        <v>44693.659722222219</v>
      </c>
      <c r="H25" s="95" t="s">
        <v>54</v>
      </c>
      <c r="I25" s="97">
        <f t="shared" si="0"/>
        <v>1.1666666666278616</v>
      </c>
      <c r="J25" s="95" t="s">
        <v>190</v>
      </c>
      <c r="K25" s="83">
        <v>0</v>
      </c>
      <c r="L25" s="83">
        <v>0</v>
      </c>
      <c r="M25" s="95">
        <v>110</v>
      </c>
      <c r="N25" s="95">
        <v>0</v>
      </c>
      <c r="O25" s="95">
        <v>0</v>
      </c>
      <c r="P25" s="95">
        <v>110</v>
      </c>
      <c r="Q25" s="95">
        <v>0</v>
      </c>
      <c r="R25" s="95">
        <v>0</v>
      </c>
      <c r="S25" s="95">
        <v>0</v>
      </c>
      <c r="T25" s="95">
        <v>110</v>
      </c>
      <c r="U25" s="95">
        <v>0</v>
      </c>
      <c r="V25" s="95">
        <v>90</v>
      </c>
      <c r="W25" s="95"/>
      <c r="X25" s="95"/>
      <c r="Y25" s="95"/>
      <c r="Z25" s="95"/>
      <c r="AA25" s="95">
        <v>1</v>
      </c>
      <c r="AB25" s="94">
        <f t="shared" si="1"/>
        <v>0.10499999999650754</v>
      </c>
    </row>
    <row r="26" spans="1:28" ht="51" x14ac:dyDescent="0.3">
      <c r="A26" s="74">
        <f t="shared" si="2"/>
        <v>353</v>
      </c>
      <c r="B26" s="91" t="s">
        <v>50</v>
      </c>
      <c r="C26" s="73" t="s">
        <v>55</v>
      </c>
      <c r="D26" s="95" t="s">
        <v>449</v>
      </c>
      <c r="E26" s="95">
        <v>0.38</v>
      </c>
      <c r="F26" s="96">
        <v>44693.611111111109</v>
      </c>
      <c r="G26" s="96">
        <v>44693.659722222219</v>
      </c>
      <c r="H26" s="95" t="s">
        <v>54</v>
      </c>
      <c r="I26" s="97">
        <f t="shared" si="0"/>
        <v>1.1666666666278616</v>
      </c>
      <c r="J26" s="95" t="s">
        <v>449</v>
      </c>
      <c r="K26" s="83">
        <v>0</v>
      </c>
      <c r="L26" s="83">
        <v>0</v>
      </c>
      <c r="M26" s="95">
        <v>42</v>
      </c>
      <c r="N26" s="95">
        <v>0</v>
      </c>
      <c r="O26" s="95">
        <v>0</v>
      </c>
      <c r="P26" s="95">
        <v>42</v>
      </c>
      <c r="Q26" s="95">
        <v>0</v>
      </c>
      <c r="R26" s="95">
        <v>0</v>
      </c>
      <c r="S26" s="95">
        <v>0</v>
      </c>
      <c r="T26" s="95">
        <v>42</v>
      </c>
      <c r="U26" s="95">
        <v>0</v>
      </c>
      <c r="V26" s="95">
        <v>38</v>
      </c>
      <c r="W26" s="95"/>
      <c r="X26" s="95"/>
      <c r="Y26" s="95"/>
      <c r="Z26" s="95"/>
      <c r="AA26" s="95">
        <v>1</v>
      </c>
      <c r="AB26" s="94">
        <f t="shared" si="1"/>
        <v>4.4333333331858737E-2</v>
      </c>
    </row>
    <row r="27" spans="1:28" ht="51" x14ac:dyDescent="0.3">
      <c r="A27" s="74">
        <f t="shared" si="2"/>
        <v>354</v>
      </c>
      <c r="B27" s="91" t="s">
        <v>50</v>
      </c>
      <c r="C27" s="73" t="s">
        <v>55</v>
      </c>
      <c r="D27" s="95" t="s">
        <v>450</v>
      </c>
      <c r="E27" s="95">
        <v>0.38</v>
      </c>
      <c r="F27" s="96">
        <v>44693.611111111109</v>
      </c>
      <c r="G27" s="96">
        <v>44693.659722222219</v>
      </c>
      <c r="H27" s="95" t="s">
        <v>54</v>
      </c>
      <c r="I27" s="97">
        <f t="shared" si="0"/>
        <v>1.1666666666278616</v>
      </c>
      <c r="J27" s="95" t="s">
        <v>450</v>
      </c>
      <c r="K27" s="83">
        <v>0</v>
      </c>
      <c r="L27" s="83">
        <v>0</v>
      </c>
      <c r="M27" s="95">
        <v>70</v>
      </c>
      <c r="N27" s="95">
        <v>0</v>
      </c>
      <c r="O27" s="95">
        <v>0</v>
      </c>
      <c r="P27" s="95">
        <v>70</v>
      </c>
      <c r="Q27" s="95">
        <v>0</v>
      </c>
      <c r="R27" s="95">
        <v>0</v>
      </c>
      <c r="S27" s="95">
        <v>0</v>
      </c>
      <c r="T27" s="95">
        <v>70</v>
      </c>
      <c r="U27" s="95">
        <v>0</v>
      </c>
      <c r="V27" s="95">
        <v>103</v>
      </c>
      <c r="W27" s="95"/>
      <c r="X27" s="95"/>
      <c r="Y27" s="95"/>
      <c r="Z27" s="95"/>
      <c r="AA27" s="95">
        <v>1</v>
      </c>
      <c r="AB27" s="94">
        <f t="shared" si="1"/>
        <v>0.12016666666266974</v>
      </c>
    </row>
    <row r="28" spans="1:28" ht="51" x14ac:dyDescent="0.3">
      <c r="A28" s="74">
        <f t="shared" si="2"/>
        <v>355</v>
      </c>
      <c r="B28" s="91" t="s">
        <v>50</v>
      </c>
      <c r="C28" s="73" t="s">
        <v>55</v>
      </c>
      <c r="D28" s="95" t="s">
        <v>451</v>
      </c>
      <c r="E28" s="95">
        <v>0.38</v>
      </c>
      <c r="F28" s="96">
        <v>44693.383333333331</v>
      </c>
      <c r="G28" s="96">
        <v>44693.661111111112</v>
      </c>
      <c r="H28" s="95" t="s">
        <v>54</v>
      </c>
      <c r="I28" s="97">
        <f t="shared" si="0"/>
        <v>6.6666666667442769</v>
      </c>
      <c r="J28" s="95" t="s">
        <v>452</v>
      </c>
      <c r="K28" s="83">
        <v>0</v>
      </c>
      <c r="L28" s="83">
        <v>0</v>
      </c>
      <c r="M28" s="95">
        <v>8</v>
      </c>
      <c r="N28" s="95">
        <v>0</v>
      </c>
      <c r="O28" s="95">
        <v>0</v>
      </c>
      <c r="P28" s="95">
        <v>8</v>
      </c>
      <c r="Q28" s="95">
        <v>0</v>
      </c>
      <c r="R28" s="95">
        <v>0</v>
      </c>
      <c r="S28" s="95">
        <v>0</v>
      </c>
      <c r="T28" s="95">
        <v>8</v>
      </c>
      <c r="U28" s="95">
        <v>0</v>
      </c>
      <c r="V28" s="95">
        <v>45</v>
      </c>
      <c r="W28" s="95"/>
      <c r="X28" s="95"/>
      <c r="Y28" s="95"/>
      <c r="Z28" s="95"/>
      <c r="AA28" s="95">
        <v>1</v>
      </c>
      <c r="AB28" s="94">
        <f t="shared" si="1"/>
        <v>0.30000000000349247</v>
      </c>
    </row>
    <row r="29" spans="1:28" ht="51" x14ac:dyDescent="0.3">
      <c r="A29" s="74">
        <f t="shared" si="2"/>
        <v>356</v>
      </c>
      <c r="B29" s="91" t="s">
        <v>50</v>
      </c>
      <c r="C29" s="100" t="s">
        <v>55</v>
      </c>
      <c r="D29" s="101" t="s">
        <v>453</v>
      </c>
      <c r="E29" s="78" t="s">
        <v>59</v>
      </c>
      <c r="F29" s="80">
        <v>44693.625</v>
      </c>
      <c r="G29" s="80">
        <v>44693.708333333336</v>
      </c>
      <c r="H29" s="78" t="s">
        <v>54</v>
      </c>
      <c r="I29" s="81">
        <f t="shared" ref="I29" si="5">(ABS(F29-G29)*24)</f>
        <v>2.0000000000582077</v>
      </c>
      <c r="J29" s="101" t="s">
        <v>453</v>
      </c>
      <c r="K29" s="83">
        <v>0</v>
      </c>
      <c r="L29" s="83">
        <v>0</v>
      </c>
      <c r="M29" s="100">
        <v>10</v>
      </c>
      <c r="N29" s="100">
        <v>0</v>
      </c>
      <c r="O29" s="100">
        <v>0</v>
      </c>
      <c r="P29" s="100">
        <v>10</v>
      </c>
      <c r="Q29" s="100">
        <v>0</v>
      </c>
      <c r="R29" s="100">
        <v>0</v>
      </c>
      <c r="S29" s="100">
        <v>0</v>
      </c>
      <c r="T29" s="100">
        <v>10</v>
      </c>
      <c r="U29" s="100">
        <v>0</v>
      </c>
      <c r="V29" s="100">
        <v>247</v>
      </c>
      <c r="W29" s="100"/>
      <c r="X29" s="101"/>
      <c r="Y29" s="102"/>
      <c r="Z29" s="102"/>
      <c r="AA29" s="100">
        <v>1</v>
      </c>
      <c r="AB29" s="94">
        <f t="shared" si="1"/>
        <v>0.49400000001437727</v>
      </c>
    </row>
    <row r="30" spans="1:28" ht="51" x14ac:dyDescent="0.3">
      <c r="A30" s="74">
        <f t="shared" si="2"/>
        <v>357</v>
      </c>
      <c r="B30" s="91" t="s">
        <v>50</v>
      </c>
      <c r="C30" s="83" t="s">
        <v>51</v>
      </c>
      <c r="D30" s="83" t="s">
        <v>454</v>
      </c>
      <c r="E30" s="83" t="s">
        <v>102</v>
      </c>
      <c r="F30" s="84">
        <v>44693.416666666664</v>
      </c>
      <c r="G30" s="84">
        <v>44693.666666666664</v>
      </c>
      <c r="H30" s="83" t="s">
        <v>54</v>
      </c>
      <c r="I30" s="85">
        <f t="shared" ref="I30:I31" si="6">(G30-F30)*24</f>
        <v>6</v>
      </c>
      <c r="J30" s="83" t="s">
        <v>455</v>
      </c>
      <c r="K30" s="83">
        <v>0</v>
      </c>
      <c r="L30" s="83">
        <v>0</v>
      </c>
      <c r="M30" s="92">
        <v>19</v>
      </c>
      <c r="N30" s="92">
        <v>0</v>
      </c>
      <c r="O30" s="92">
        <v>0</v>
      </c>
      <c r="P30" s="92">
        <v>19</v>
      </c>
      <c r="Q30" s="92">
        <v>0</v>
      </c>
      <c r="R30" s="92">
        <v>0</v>
      </c>
      <c r="S30" s="92">
        <v>0</v>
      </c>
      <c r="T30" s="92">
        <v>19</v>
      </c>
      <c r="U30" s="83">
        <v>0</v>
      </c>
      <c r="V30" s="83">
        <v>21.76</v>
      </c>
      <c r="W30" s="83"/>
      <c r="X30" s="83"/>
      <c r="Y30" s="83"/>
      <c r="Z30" s="83"/>
      <c r="AA30" s="83">
        <v>1</v>
      </c>
      <c r="AB30" s="94">
        <f t="shared" si="1"/>
        <v>0.13056000000000001</v>
      </c>
    </row>
    <row r="31" spans="1:28" ht="51" x14ac:dyDescent="0.3">
      <c r="A31" s="74">
        <f t="shared" si="2"/>
        <v>358</v>
      </c>
      <c r="B31" s="91" t="s">
        <v>50</v>
      </c>
      <c r="C31" s="83" t="s">
        <v>51</v>
      </c>
      <c r="D31" s="83" t="s">
        <v>388</v>
      </c>
      <c r="E31" s="83" t="s">
        <v>102</v>
      </c>
      <c r="F31" s="84">
        <v>44693.583333333336</v>
      </c>
      <c r="G31" s="84">
        <v>44693.711805555555</v>
      </c>
      <c r="H31" s="83" t="s">
        <v>54</v>
      </c>
      <c r="I31" s="85">
        <f t="shared" si="6"/>
        <v>3.0833333332557231</v>
      </c>
      <c r="J31" s="83" t="s">
        <v>389</v>
      </c>
      <c r="K31" s="83">
        <v>0</v>
      </c>
      <c r="L31" s="83">
        <v>0</v>
      </c>
      <c r="M31" s="92">
        <v>1</v>
      </c>
      <c r="N31" s="92">
        <v>0</v>
      </c>
      <c r="O31" s="92">
        <v>0</v>
      </c>
      <c r="P31" s="92">
        <v>1</v>
      </c>
      <c r="Q31" s="92">
        <v>0</v>
      </c>
      <c r="R31" s="92">
        <v>0</v>
      </c>
      <c r="S31" s="92">
        <v>0</v>
      </c>
      <c r="T31" s="92">
        <v>1</v>
      </c>
      <c r="U31" s="83">
        <v>0</v>
      </c>
      <c r="V31" s="83">
        <v>2.39</v>
      </c>
      <c r="W31" s="83"/>
      <c r="X31" s="83"/>
      <c r="Y31" s="83"/>
      <c r="Z31" s="83"/>
      <c r="AA31" s="83">
        <v>1</v>
      </c>
      <c r="AB31" s="94">
        <f t="shared" si="1"/>
        <v>7.3691666664811783E-3</v>
      </c>
    </row>
    <row r="32" spans="1:28" ht="51" x14ac:dyDescent="0.3">
      <c r="A32" s="74">
        <f t="shared" si="2"/>
        <v>359</v>
      </c>
      <c r="B32" s="91" t="s">
        <v>50</v>
      </c>
      <c r="C32" s="73" t="s">
        <v>55</v>
      </c>
      <c r="D32" s="95" t="s">
        <v>456</v>
      </c>
      <c r="E32" s="95">
        <v>0.38</v>
      </c>
      <c r="F32" s="96">
        <v>44694.414583333331</v>
      </c>
      <c r="G32" s="96">
        <v>44694.465277777781</v>
      </c>
      <c r="H32" s="95" t="s">
        <v>54</v>
      </c>
      <c r="I32" s="97">
        <f t="shared" si="0"/>
        <v>1.216666666790843</v>
      </c>
      <c r="J32" s="95" t="s">
        <v>456</v>
      </c>
      <c r="K32" s="83">
        <v>0</v>
      </c>
      <c r="L32" s="83">
        <v>0</v>
      </c>
      <c r="M32" s="95">
        <v>32</v>
      </c>
      <c r="N32" s="95">
        <v>0</v>
      </c>
      <c r="O32" s="95">
        <v>0</v>
      </c>
      <c r="P32" s="95">
        <v>32</v>
      </c>
      <c r="Q32" s="95">
        <v>0</v>
      </c>
      <c r="R32" s="95">
        <v>0</v>
      </c>
      <c r="S32" s="95">
        <v>0</v>
      </c>
      <c r="T32" s="95">
        <v>32</v>
      </c>
      <c r="U32" s="95">
        <v>0</v>
      </c>
      <c r="V32" s="95">
        <v>123</v>
      </c>
      <c r="W32" s="95"/>
      <c r="X32" s="95"/>
      <c r="Y32" s="95"/>
      <c r="Z32" s="95"/>
      <c r="AA32" s="95">
        <v>1</v>
      </c>
      <c r="AB32" s="94">
        <f t="shared" si="1"/>
        <v>0.14965000001527368</v>
      </c>
    </row>
    <row r="33" spans="1:28" ht="51" x14ac:dyDescent="0.3">
      <c r="A33" s="74">
        <f t="shared" si="2"/>
        <v>360</v>
      </c>
      <c r="B33" s="91" t="s">
        <v>50</v>
      </c>
      <c r="C33" s="73" t="s">
        <v>55</v>
      </c>
      <c r="D33" s="95" t="s">
        <v>457</v>
      </c>
      <c r="E33" s="95">
        <v>0.38</v>
      </c>
      <c r="F33" s="96">
        <v>44694.614583333336</v>
      </c>
      <c r="G33" s="96">
        <v>44694.635416666664</v>
      </c>
      <c r="H33" s="95" t="s">
        <v>54</v>
      </c>
      <c r="I33" s="97">
        <f t="shared" si="0"/>
        <v>0.49999999988358468</v>
      </c>
      <c r="J33" s="95" t="s">
        <v>457</v>
      </c>
      <c r="K33" s="83">
        <v>0</v>
      </c>
      <c r="L33" s="83">
        <v>0</v>
      </c>
      <c r="M33" s="95">
        <v>10</v>
      </c>
      <c r="N33" s="95">
        <v>0</v>
      </c>
      <c r="O33" s="95">
        <v>0</v>
      </c>
      <c r="P33" s="95">
        <v>10</v>
      </c>
      <c r="Q33" s="95">
        <v>0</v>
      </c>
      <c r="R33" s="95">
        <v>0</v>
      </c>
      <c r="S33" s="95">
        <v>0</v>
      </c>
      <c r="T33" s="95">
        <v>10</v>
      </c>
      <c r="U33" s="95">
        <v>0</v>
      </c>
      <c r="V33" s="95">
        <v>103</v>
      </c>
      <c r="W33" s="95"/>
      <c r="X33" s="95"/>
      <c r="Y33" s="95"/>
      <c r="Z33" s="95"/>
      <c r="AA33" s="95">
        <v>1</v>
      </c>
      <c r="AB33" s="94">
        <f t="shared" si="1"/>
        <v>5.1499999988009221E-2</v>
      </c>
    </row>
    <row r="34" spans="1:28" ht="51" x14ac:dyDescent="0.3">
      <c r="A34" s="74">
        <f t="shared" si="2"/>
        <v>361</v>
      </c>
      <c r="B34" s="91" t="s">
        <v>50</v>
      </c>
      <c r="C34" s="73" t="s">
        <v>55</v>
      </c>
      <c r="D34" s="95" t="s">
        <v>458</v>
      </c>
      <c r="E34" s="95">
        <v>0.38</v>
      </c>
      <c r="F34" s="96">
        <v>44694.638888888891</v>
      </c>
      <c r="G34" s="96">
        <v>44694.665277777778</v>
      </c>
      <c r="H34" s="95" t="s">
        <v>54</v>
      </c>
      <c r="I34" s="97">
        <f t="shared" si="0"/>
        <v>0.63333333330228925</v>
      </c>
      <c r="J34" s="95" t="s">
        <v>458</v>
      </c>
      <c r="K34" s="83">
        <v>0</v>
      </c>
      <c r="L34" s="83">
        <v>0</v>
      </c>
      <c r="M34" s="95">
        <v>14</v>
      </c>
      <c r="N34" s="95">
        <v>0</v>
      </c>
      <c r="O34" s="95">
        <v>0</v>
      </c>
      <c r="P34" s="95">
        <v>14</v>
      </c>
      <c r="Q34" s="95">
        <v>0</v>
      </c>
      <c r="R34" s="95">
        <v>0</v>
      </c>
      <c r="S34" s="95">
        <v>0</v>
      </c>
      <c r="T34" s="95">
        <v>14</v>
      </c>
      <c r="U34" s="95">
        <v>0</v>
      </c>
      <c r="V34" s="95">
        <v>76</v>
      </c>
      <c r="W34" s="95"/>
      <c r="X34" s="95"/>
      <c r="Y34" s="95"/>
      <c r="Z34" s="95"/>
      <c r="AA34" s="95">
        <v>1</v>
      </c>
      <c r="AB34" s="94">
        <f t="shared" si="1"/>
        <v>4.8133333330973985E-2</v>
      </c>
    </row>
    <row r="35" spans="1:28" ht="51" x14ac:dyDescent="0.3">
      <c r="A35" s="74">
        <f t="shared" si="2"/>
        <v>362</v>
      </c>
      <c r="B35" s="91" t="s">
        <v>50</v>
      </c>
      <c r="C35" s="73" t="s">
        <v>55</v>
      </c>
      <c r="D35" s="95" t="s">
        <v>459</v>
      </c>
      <c r="E35" s="95">
        <v>0.38</v>
      </c>
      <c r="F35" s="96">
        <v>44694.638888888891</v>
      </c>
      <c r="G35" s="96">
        <v>44694.665277777778</v>
      </c>
      <c r="H35" s="95" t="s">
        <v>54</v>
      </c>
      <c r="I35" s="97">
        <f t="shared" si="0"/>
        <v>0.63333333330228925</v>
      </c>
      <c r="J35" s="95" t="s">
        <v>459</v>
      </c>
      <c r="K35" s="83">
        <v>0</v>
      </c>
      <c r="L35" s="83">
        <v>0</v>
      </c>
      <c r="M35" s="95">
        <v>13</v>
      </c>
      <c r="N35" s="95">
        <v>0</v>
      </c>
      <c r="O35" s="95">
        <v>0</v>
      </c>
      <c r="P35" s="95">
        <v>13</v>
      </c>
      <c r="Q35" s="95">
        <v>0</v>
      </c>
      <c r="R35" s="95">
        <v>0</v>
      </c>
      <c r="S35" s="95">
        <v>0</v>
      </c>
      <c r="T35" s="95">
        <v>13</v>
      </c>
      <c r="U35" s="95">
        <v>0</v>
      </c>
      <c r="V35" s="95">
        <v>20</v>
      </c>
      <c r="W35" s="95"/>
      <c r="X35" s="95"/>
      <c r="Y35" s="95"/>
      <c r="Z35" s="95"/>
      <c r="AA35" s="95">
        <v>1</v>
      </c>
      <c r="AB35" s="94">
        <f t="shared" si="1"/>
        <v>1.2666666666045785E-2</v>
      </c>
    </row>
    <row r="36" spans="1:28" ht="51" x14ac:dyDescent="0.3">
      <c r="A36" s="74">
        <f t="shared" si="2"/>
        <v>363</v>
      </c>
      <c r="B36" s="91" t="s">
        <v>50</v>
      </c>
      <c r="C36" s="100" t="s">
        <v>55</v>
      </c>
      <c r="D36" s="101" t="s">
        <v>460</v>
      </c>
      <c r="E36" s="78" t="s">
        <v>59</v>
      </c>
      <c r="F36" s="80">
        <v>44694.416666666664</v>
      </c>
      <c r="G36" s="80">
        <v>44694.5</v>
      </c>
      <c r="H36" s="78" t="s">
        <v>54</v>
      </c>
      <c r="I36" s="81">
        <f t="shared" ref="I36:I37" si="7">(ABS(F36-G36)*24)</f>
        <v>2.0000000000582077</v>
      </c>
      <c r="J36" s="101" t="s">
        <v>460</v>
      </c>
      <c r="K36" s="83">
        <v>0</v>
      </c>
      <c r="L36" s="83">
        <v>0</v>
      </c>
      <c r="M36" s="100">
        <v>6</v>
      </c>
      <c r="N36" s="100">
        <v>0</v>
      </c>
      <c r="O36" s="100">
        <v>0</v>
      </c>
      <c r="P36" s="100">
        <v>6</v>
      </c>
      <c r="Q36" s="100">
        <v>0</v>
      </c>
      <c r="R36" s="100">
        <v>0</v>
      </c>
      <c r="S36" s="100">
        <v>0</v>
      </c>
      <c r="T36" s="100">
        <v>6</v>
      </c>
      <c r="U36" s="100">
        <v>0</v>
      </c>
      <c r="V36" s="100">
        <v>71</v>
      </c>
      <c r="W36" s="100"/>
      <c r="X36" s="101"/>
      <c r="Y36" s="102"/>
      <c r="Z36" s="102"/>
      <c r="AA36" s="100">
        <v>1</v>
      </c>
      <c r="AB36" s="94">
        <f t="shared" si="1"/>
        <v>0.14200000000413274</v>
      </c>
    </row>
    <row r="37" spans="1:28" ht="51" x14ac:dyDescent="0.3">
      <c r="A37" s="74">
        <f t="shared" si="2"/>
        <v>364</v>
      </c>
      <c r="B37" s="91" t="s">
        <v>50</v>
      </c>
      <c r="C37" s="100" t="s">
        <v>55</v>
      </c>
      <c r="D37" s="101" t="s">
        <v>461</v>
      </c>
      <c r="E37" s="78" t="s">
        <v>59</v>
      </c>
      <c r="F37" s="80">
        <v>44694.590277777781</v>
      </c>
      <c r="G37" s="80">
        <v>44694.666666666664</v>
      </c>
      <c r="H37" s="78" t="s">
        <v>54</v>
      </c>
      <c r="I37" s="81">
        <f t="shared" si="7"/>
        <v>1.8333333331975155</v>
      </c>
      <c r="J37" s="101" t="s">
        <v>461</v>
      </c>
      <c r="K37" s="83">
        <v>0</v>
      </c>
      <c r="L37" s="83">
        <v>0</v>
      </c>
      <c r="M37" s="100">
        <v>8</v>
      </c>
      <c r="N37" s="100">
        <v>0</v>
      </c>
      <c r="O37" s="100">
        <v>0</v>
      </c>
      <c r="P37" s="100">
        <v>8</v>
      </c>
      <c r="Q37" s="100">
        <v>0</v>
      </c>
      <c r="R37" s="100">
        <v>0</v>
      </c>
      <c r="S37" s="100">
        <v>0</v>
      </c>
      <c r="T37" s="100">
        <v>8</v>
      </c>
      <c r="U37" s="100">
        <v>0</v>
      </c>
      <c r="V37" s="100">
        <v>184</v>
      </c>
      <c r="W37" s="100"/>
      <c r="X37" s="101"/>
      <c r="Y37" s="102"/>
      <c r="Z37" s="102"/>
      <c r="AA37" s="100">
        <v>1</v>
      </c>
      <c r="AB37" s="94">
        <f t="shared" si="1"/>
        <v>0.33733333330834286</v>
      </c>
    </row>
    <row r="38" spans="1:28" ht="51" x14ac:dyDescent="0.3">
      <c r="A38" s="74">
        <f t="shared" si="2"/>
        <v>365</v>
      </c>
      <c r="B38" s="91" t="s">
        <v>50</v>
      </c>
      <c r="C38" s="83" t="s">
        <v>55</v>
      </c>
      <c r="D38" s="83" t="s">
        <v>438</v>
      </c>
      <c r="E38" s="83" t="s">
        <v>59</v>
      </c>
      <c r="F38" s="84">
        <v>44695.383333333331</v>
      </c>
      <c r="G38" s="84">
        <v>44695.430555555555</v>
      </c>
      <c r="H38" s="83" t="s">
        <v>54</v>
      </c>
      <c r="I38" s="85">
        <f t="shared" ref="I38:I40" si="8">(G38-F38)*24</f>
        <v>1.1333333333604969</v>
      </c>
      <c r="J38" s="83" t="s">
        <v>438</v>
      </c>
      <c r="K38" s="83">
        <v>0</v>
      </c>
      <c r="L38" s="83">
        <v>0</v>
      </c>
      <c r="M38" s="86">
        <v>148</v>
      </c>
      <c r="N38" s="86">
        <v>0</v>
      </c>
      <c r="O38" s="86">
        <v>0</v>
      </c>
      <c r="P38" s="86">
        <v>148</v>
      </c>
      <c r="Q38" s="86">
        <v>0</v>
      </c>
      <c r="R38" s="86">
        <v>0</v>
      </c>
      <c r="S38" s="86">
        <v>0</v>
      </c>
      <c r="T38" s="86">
        <v>148</v>
      </c>
      <c r="U38" s="86">
        <v>0</v>
      </c>
      <c r="V38" s="83">
        <v>51.2</v>
      </c>
      <c r="W38" s="83"/>
      <c r="X38" s="83"/>
      <c r="Y38" s="83"/>
      <c r="Z38" s="83"/>
      <c r="AA38" s="83">
        <v>1</v>
      </c>
      <c r="AB38" s="94">
        <f t="shared" si="1"/>
        <v>5.8026666668057447E-2</v>
      </c>
    </row>
    <row r="39" spans="1:28" ht="51" x14ac:dyDescent="0.3">
      <c r="A39" s="74">
        <f t="shared" si="2"/>
        <v>366</v>
      </c>
      <c r="B39" s="91" t="s">
        <v>50</v>
      </c>
      <c r="C39" s="83" t="s">
        <v>51</v>
      </c>
      <c r="D39" s="83" t="s">
        <v>388</v>
      </c>
      <c r="E39" s="83" t="s">
        <v>102</v>
      </c>
      <c r="F39" s="84">
        <v>44695.423611111109</v>
      </c>
      <c r="G39" s="84">
        <v>44695.506944444445</v>
      </c>
      <c r="H39" s="83" t="s">
        <v>54</v>
      </c>
      <c r="I39" s="85">
        <f t="shared" si="8"/>
        <v>2.0000000000582077</v>
      </c>
      <c r="J39" s="83" t="s">
        <v>389</v>
      </c>
      <c r="K39" s="83">
        <v>0</v>
      </c>
      <c r="L39" s="83">
        <v>0</v>
      </c>
      <c r="M39" s="92">
        <v>1</v>
      </c>
      <c r="N39" s="92">
        <v>0</v>
      </c>
      <c r="O39" s="92">
        <v>0</v>
      </c>
      <c r="P39" s="92">
        <v>1</v>
      </c>
      <c r="Q39" s="92">
        <v>0</v>
      </c>
      <c r="R39" s="92">
        <v>0</v>
      </c>
      <c r="S39" s="92">
        <v>0</v>
      </c>
      <c r="T39" s="92">
        <v>1</v>
      </c>
      <c r="U39" s="83">
        <v>0</v>
      </c>
      <c r="V39" s="83">
        <v>2.39</v>
      </c>
      <c r="W39" s="83"/>
      <c r="X39" s="83"/>
      <c r="Y39" s="83"/>
      <c r="Z39" s="83"/>
      <c r="AA39" s="83">
        <v>1</v>
      </c>
      <c r="AB39" s="94">
        <f t="shared" si="1"/>
        <v>4.7800000001391165E-3</v>
      </c>
    </row>
    <row r="40" spans="1:28" ht="51" x14ac:dyDescent="0.3">
      <c r="A40" s="74">
        <f t="shared" si="2"/>
        <v>367</v>
      </c>
      <c r="B40" s="91" t="s">
        <v>50</v>
      </c>
      <c r="C40" s="103" t="s">
        <v>55</v>
      </c>
      <c r="D40" s="103" t="s">
        <v>322</v>
      </c>
      <c r="E40" s="103" t="s">
        <v>59</v>
      </c>
      <c r="F40" s="104">
        <v>44695.436805555553</v>
      </c>
      <c r="G40" s="104">
        <v>44695.458333333336</v>
      </c>
      <c r="H40" s="83" t="s">
        <v>54</v>
      </c>
      <c r="I40" s="85">
        <f t="shared" si="8"/>
        <v>0.51666666677920148</v>
      </c>
      <c r="J40" s="83" t="s">
        <v>322</v>
      </c>
      <c r="K40" s="83">
        <v>0</v>
      </c>
      <c r="L40" s="83">
        <v>0</v>
      </c>
      <c r="M40" s="92">
        <v>65</v>
      </c>
      <c r="N40" s="92">
        <v>0</v>
      </c>
      <c r="O40" s="92">
        <v>0</v>
      </c>
      <c r="P40" s="92">
        <v>65</v>
      </c>
      <c r="Q40" s="92">
        <v>0</v>
      </c>
      <c r="R40" s="92">
        <v>0</v>
      </c>
      <c r="S40" s="92">
        <v>0</v>
      </c>
      <c r="T40" s="92">
        <v>65</v>
      </c>
      <c r="U40" s="83">
        <v>0</v>
      </c>
      <c r="V40" s="83">
        <v>71.040000000000006</v>
      </c>
      <c r="W40" s="83"/>
      <c r="X40" s="83"/>
      <c r="Y40" s="83"/>
      <c r="Z40" s="83"/>
      <c r="AA40" s="83">
        <v>1</v>
      </c>
      <c r="AB40" s="94">
        <f t="shared" si="1"/>
        <v>3.6704000007994474E-2</v>
      </c>
    </row>
    <row r="41" spans="1:28" ht="51" x14ac:dyDescent="0.3">
      <c r="A41" s="74">
        <f t="shared" si="2"/>
        <v>368</v>
      </c>
      <c r="B41" s="91" t="s">
        <v>50</v>
      </c>
      <c r="C41" s="73" t="s">
        <v>55</v>
      </c>
      <c r="D41" s="95" t="s">
        <v>462</v>
      </c>
      <c r="E41" s="95">
        <v>0.38</v>
      </c>
      <c r="F41" s="96">
        <v>44697.434027777781</v>
      </c>
      <c r="G41" s="96">
        <v>44697.444444444445</v>
      </c>
      <c r="H41" s="95" t="s">
        <v>54</v>
      </c>
      <c r="I41" s="97">
        <f t="shared" si="0"/>
        <v>0.24999999994179234</v>
      </c>
      <c r="J41" s="95" t="s">
        <v>463</v>
      </c>
      <c r="K41" s="83">
        <v>0</v>
      </c>
      <c r="L41" s="83">
        <v>0</v>
      </c>
      <c r="M41" s="95">
        <v>10</v>
      </c>
      <c r="N41" s="95">
        <v>0</v>
      </c>
      <c r="O41" s="95">
        <v>0</v>
      </c>
      <c r="P41" s="95">
        <v>10</v>
      </c>
      <c r="Q41" s="95">
        <v>0</v>
      </c>
      <c r="R41" s="95">
        <v>0</v>
      </c>
      <c r="S41" s="95">
        <v>0</v>
      </c>
      <c r="T41" s="95">
        <v>10</v>
      </c>
      <c r="U41" s="95">
        <v>0</v>
      </c>
      <c r="V41" s="95">
        <v>3</v>
      </c>
      <c r="W41" s="95"/>
      <c r="X41" s="95"/>
      <c r="Y41" s="95"/>
      <c r="Z41" s="95"/>
      <c r="AA41" s="95">
        <v>1</v>
      </c>
      <c r="AB41" s="94">
        <f t="shared" si="1"/>
        <v>7.49999999825377E-4</v>
      </c>
    </row>
    <row r="42" spans="1:28" ht="51" x14ac:dyDescent="0.3">
      <c r="A42" s="74">
        <f t="shared" si="2"/>
        <v>369</v>
      </c>
      <c r="B42" s="91" t="s">
        <v>50</v>
      </c>
      <c r="C42" s="73" t="s">
        <v>55</v>
      </c>
      <c r="D42" s="95" t="s">
        <v>243</v>
      </c>
      <c r="E42" s="95">
        <v>0.38</v>
      </c>
      <c r="F42" s="96">
        <v>44697.4375</v>
      </c>
      <c r="G42" s="96">
        <v>44697.541666666664</v>
      </c>
      <c r="H42" s="95" t="s">
        <v>54</v>
      </c>
      <c r="I42" s="97">
        <f t="shared" si="0"/>
        <v>2.4999999999417923</v>
      </c>
      <c r="J42" s="95" t="s">
        <v>250</v>
      </c>
      <c r="K42" s="83">
        <v>0</v>
      </c>
      <c r="L42" s="83">
        <v>0</v>
      </c>
      <c r="M42" s="95">
        <v>24</v>
      </c>
      <c r="N42" s="95">
        <v>0</v>
      </c>
      <c r="O42" s="95">
        <v>0</v>
      </c>
      <c r="P42" s="95">
        <v>24</v>
      </c>
      <c r="Q42" s="95">
        <v>0</v>
      </c>
      <c r="R42" s="95">
        <v>0</v>
      </c>
      <c r="S42" s="95">
        <v>0</v>
      </c>
      <c r="T42" s="95">
        <v>24</v>
      </c>
      <c r="U42" s="95">
        <v>0</v>
      </c>
      <c r="V42" s="95">
        <v>6</v>
      </c>
      <c r="W42" s="95"/>
      <c r="X42" s="95"/>
      <c r="Y42" s="95"/>
      <c r="Z42" s="95"/>
      <c r="AA42" s="95">
        <v>1</v>
      </c>
      <c r="AB42" s="94">
        <f t="shared" si="1"/>
        <v>1.4999999999650755E-2</v>
      </c>
    </row>
    <row r="43" spans="1:28" ht="51" x14ac:dyDescent="0.3">
      <c r="A43" s="74">
        <f t="shared" si="2"/>
        <v>370</v>
      </c>
      <c r="B43" s="91" t="s">
        <v>50</v>
      </c>
      <c r="C43" s="73" t="s">
        <v>55</v>
      </c>
      <c r="D43" s="95" t="s">
        <v>243</v>
      </c>
      <c r="E43" s="95">
        <v>0.38</v>
      </c>
      <c r="F43" s="96">
        <v>44697.569444444445</v>
      </c>
      <c r="G43" s="96">
        <v>44697.6875</v>
      </c>
      <c r="H43" s="95" t="s">
        <v>54</v>
      </c>
      <c r="I43" s="97">
        <f t="shared" si="0"/>
        <v>2.8333333333139308</v>
      </c>
      <c r="J43" s="95" t="s">
        <v>245</v>
      </c>
      <c r="K43" s="83">
        <v>0</v>
      </c>
      <c r="L43" s="83">
        <v>0</v>
      </c>
      <c r="M43" s="95">
        <v>63</v>
      </c>
      <c r="N43" s="95">
        <v>0</v>
      </c>
      <c r="O43" s="95">
        <v>0</v>
      </c>
      <c r="P43" s="95">
        <v>63</v>
      </c>
      <c r="Q43" s="95">
        <v>0</v>
      </c>
      <c r="R43" s="95">
        <v>0</v>
      </c>
      <c r="S43" s="95">
        <v>0</v>
      </c>
      <c r="T43" s="95">
        <v>63</v>
      </c>
      <c r="U43" s="95">
        <v>0</v>
      </c>
      <c r="V43" s="95">
        <v>30</v>
      </c>
      <c r="W43" s="95"/>
      <c r="X43" s="95"/>
      <c r="Y43" s="95"/>
      <c r="Z43" s="95"/>
      <c r="AA43" s="95">
        <v>1</v>
      </c>
      <c r="AB43" s="94">
        <f t="shared" si="1"/>
        <v>8.499999999941793E-2</v>
      </c>
    </row>
    <row r="44" spans="1:28" ht="51" x14ac:dyDescent="0.3">
      <c r="A44" s="74">
        <f t="shared" si="2"/>
        <v>371</v>
      </c>
      <c r="B44" s="91" t="s">
        <v>50</v>
      </c>
      <c r="C44" s="73" t="s">
        <v>55</v>
      </c>
      <c r="D44" s="95" t="s">
        <v>464</v>
      </c>
      <c r="E44" s="95">
        <v>0.38</v>
      </c>
      <c r="F44" s="96">
        <v>44697.447916666664</v>
      </c>
      <c r="G44" s="96">
        <v>44697.680555555555</v>
      </c>
      <c r="H44" s="95" t="s">
        <v>54</v>
      </c>
      <c r="I44" s="97">
        <f t="shared" si="0"/>
        <v>5.5833333333721384</v>
      </c>
      <c r="J44" s="95" t="s">
        <v>465</v>
      </c>
      <c r="K44" s="83">
        <v>0</v>
      </c>
      <c r="L44" s="83">
        <v>0</v>
      </c>
      <c r="M44" s="95">
        <v>15</v>
      </c>
      <c r="N44" s="95">
        <v>0</v>
      </c>
      <c r="O44" s="95">
        <v>0</v>
      </c>
      <c r="P44" s="95">
        <v>15</v>
      </c>
      <c r="Q44" s="95">
        <v>0</v>
      </c>
      <c r="R44" s="95">
        <v>0</v>
      </c>
      <c r="S44" s="95">
        <v>0</v>
      </c>
      <c r="T44" s="95">
        <v>15</v>
      </c>
      <c r="U44" s="95">
        <v>0</v>
      </c>
      <c r="V44" s="95">
        <v>11</v>
      </c>
      <c r="W44" s="95"/>
      <c r="X44" s="95"/>
      <c r="Y44" s="95"/>
      <c r="Z44" s="95"/>
      <c r="AA44" s="95">
        <v>1</v>
      </c>
      <c r="AB44" s="94">
        <f t="shared" si="1"/>
        <v>6.1416666667093521E-2</v>
      </c>
    </row>
    <row r="45" spans="1:28" ht="51" x14ac:dyDescent="0.3">
      <c r="A45" s="74">
        <f t="shared" si="2"/>
        <v>372</v>
      </c>
      <c r="B45" s="91" t="s">
        <v>50</v>
      </c>
      <c r="C45" s="73" t="s">
        <v>55</v>
      </c>
      <c r="D45" s="95" t="s">
        <v>466</v>
      </c>
      <c r="E45" s="95">
        <v>0.38</v>
      </c>
      <c r="F45" s="96">
        <v>44697.634027777778</v>
      </c>
      <c r="G45" s="96">
        <v>44697.690972222219</v>
      </c>
      <c r="H45" s="95" t="s">
        <v>54</v>
      </c>
      <c r="I45" s="97">
        <f t="shared" si="0"/>
        <v>1.3666666665812954</v>
      </c>
      <c r="J45" s="95" t="s">
        <v>466</v>
      </c>
      <c r="K45" s="83">
        <v>0</v>
      </c>
      <c r="L45" s="83">
        <v>0</v>
      </c>
      <c r="M45" s="95">
        <v>100</v>
      </c>
      <c r="N45" s="95">
        <v>0</v>
      </c>
      <c r="O45" s="95">
        <v>0</v>
      </c>
      <c r="P45" s="95">
        <v>100</v>
      </c>
      <c r="Q45" s="95">
        <v>0</v>
      </c>
      <c r="R45" s="95">
        <v>0</v>
      </c>
      <c r="S45" s="95">
        <v>0</v>
      </c>
      <c r="T45" s="95">
        <v>100</v>
      </c>
      <c r="U45" s="95">
        <v>0</v>
      </c>
      <c r="V45" s="95">
        <v>73</v>
      </c>
      <c r="W45" s="95"/>
      <c r="X45" s="95"/>
      <c r="Y45" s="95"/>
      <c r="Z45" s="95"/>
      <c r="AA45" s="95">
        <v>1</v>
      </c>
      <c r="AB45" s="94">
        <f t="shared" si="1"/>
        <v>9.9766666660434572E-2</v>
      </c>
    </row>
    <row r="46" spans="1:28" ht="51" x14ac:dyDescent="0.3">
      <c r="A46" s="74">
        <f t="shared" si="2"/>
        <v>373</v>
      </c>
      <c r="B46" s="91" t="s">
        <v>50</v>
      </c>
      <c r="C46" s="73" t="s">
        <v>55</v>
      </c>
      <c r="D46" s="95" t="s">
        <v>243</v>
      </c>
      <c r="E46" s="95">
        <v>0.38</v>
      </c>
      <c r="F46" s="96">
        <v>44697.569444444445</v>
      </c>
      <c r="G46" s="96">
        <v>44697.6875</v>
      </c>
      <c r="H46" s="95" t="s">
        <v>54</v>
      </c>
      <c r="I46" s="97">
        <f t="shared" si="0"/>
        <v>2.8333333333139308</v>
      </c>
      <c r="J46" s="95" t="s">
        <v>245</v>
      </c>
      <c r="K46" s="83">
        <v>0</v>
      </c>
      <c r="L46" s="83">
        <v>0</v>
      </c>
      <c r="M46" s="95">
        <v>63</v>
      </c>
      <c r="N46" s="95">
        <v>0</v>
      </c>
      <c r="O46" s="95">
        <v>0</v>
      </c>
      <c r="P46" s="95">
        <v>63</v>
      </c>
      <c r="Q46" s="95">
        <v>0</v>
      </c>
      <c r="R46" s="95">
        <v>0</v>
      </c>
      <c r="S46" s="95">
        <v>0</v>
      </c>
      <c r="T46" s="95">
        <v>63</v>
      </c>
      <c r="U46" s="95">
        <v>0</v>
      </c>
      <c r="V46" s="95">
        <v>30</v>
      </c>
      <c r="W46" s="95"/>
      <c r="X46" s="95"/>
      <c r="Y46" s="95"/>
      <c r="Z46" s="95"/>
      <c r="AA46" s="95">
        <v>1</v>
      </c>
      <c r="AB46" s="94">
        <f t="shared" si="1"/>
        <v>8.499999999941793E-2</v>
      </c>
    </row>
    <row r="47" spans="1:28" ht="51" x14ac:dyDescent="0.3">
      <c r="A47" s="74">
        <f t="shared" si="2"/>
        <v>374</v>
      </c>
      <c r="B47" s="91" t="s">
        <v>50</v>
      </c>
      <c r="C47" s="73" t="s">
        <v>55</v>
      </c>
      <c r="D47" s="95" t="s">
        <v>467</v>
      </c>
      <c r="E47" s="95">
        <v>0.38</v>
      </c>
      <c r="F47" s="96">
        <v>44697.458333333336</v>
      </c>
      <c r="G47" s="96">
        <v>44697.479166666664</v>
      </c>
      <c r="H47" s="95" t="s">
        <v>54</v>
      </c>
      <c r="I47" s="97">
        <f t="shared" si="0"/>
        <v>0.49999999988358468</v>
      </c>
      <c r="J47" s="95" t="s">
        <v>467</v>
      </c>
      <c r="K47" s="83">
        <v>0</v>
      </c>
      <c r="L47" s="83">
        <v>0</v>
      </c>
      <c r="M47" s="95">
        <v>21</v>
      </c>
      <c r="N47" s="95">
        <v>0</v>
      </c>
      <c r="O47" s="95">
        <v>0</v>
      </c>
      <c r="P47" s="95">
        <v>21</v>
      </c>
      <c r="Q47" s="95">
        <v>0</v>
      </c>
      <c r="R47" s="95">
        <v>0</v>
      </c>
      <c r="S47" s="95">
        <v>0</v>
      </c>
      <c r="T47" s="95">
        <v>21</v>
      </c>
      <c r="U47" s="95">
        <v>0</v>
      </c>
      <c r="V47" s="95">
        <v>13</v>
      </c>
      <c r="W47" s="95"/>
      <c r="X47" s="95"/>
      <c r="Y47" s="95"/>
      <c r="Z47" s="95"/>
      <c r="AA47" s="95">
        <v>1</v>
      </c>
      <c r="AB47" s="94">
        <f t="shared" si="1"/>
        <v>6.4999999984866009E-3</v>
      </c>
    </row>
    <row r="48" spans="1:28" ht="51" x14ac:dyDescent="0.3">
      <c r="A48" s="74">
        <f t="shared" si="2"/>
        <v>375</v>
      </c>
      <c r="B48" s="91" t="s">
        <v>50</v>
      </c>
      <c r="C48" s="73" t="s">
        <v>55</v>
      </c>
      <c r="D48" s="95" t="s">
        <v>468</v>
      </c>
      <c r="E48" s="95">
        <v>0.38</v>
      </c>
      <c r="F48" s="96">
        <v>44698.586805555555</v>
      </c>
      <c r="G48" s="96">
        <v>44698.670138888891</v>
      </c>
      <c r="H48" s="95" t="s">
        <v>54</v>
      </c>
      <c r="I48" s="97">
        <f t="shared" si="0"/>
        <v>2.0000000000582077</v>
      </c>
      <c r="J48" s="95" t="s">
        <v>468</v>
      </c>
      <c r="K48" s="83">
        <v>0</v>
      </c>
      <c r="L48" s="83">
        <v>0</v>
      </c>
      <c r="M48" s="95">
        <v>112</v>
      </c>
      <c r="N48" s="95">
        <v>0</v>
      </c>
      <c r="O48" s="95">
        <v>0</v>
      </c>
      <c r="P48" s="95">
        <v>112</v>
      </c>
      <c r="Q48" s="95">
        <v>0</v>
      </c>
      <c r="R48" s="95">
        <v>0</v>
      </c>
      <c r="S48" s="95">
        <v>0</v>
      </c>
      <c r="T48" s="95">
        <v>112</v>
      </c>
      <c r="U48" s="95">
        <v>0</v>
      </c>
      <c r="V48" s="95">
        <v>121</v>
      </c>
      <c r="W48" s="95"/>
      <c r="X48" s="95"/>
      <c r="Y48" s="95"/>
      <c r="Z48" s="95"/>
      <c r="AA48" s="95">
        <v>1</v>
      </c>
      <c r="AB48" s="94">
        <f t="shared" si="1"/>
        <v>0.24200000000704314</v>
      </c>
    </row>
    <row r="49" spans="1:28" ht="51" x14ac:dyDescent="0.3">
      <c r="A49" s="74">
        <f t="shared" si="2"/>
        <v>376</v>
      </c>
      <c r="B49" s="91" t="s">
        <v>50</v>
      </c>
      <c r="C49" s="73" t="s">
        <v>55</v>
      </c>
      <c r="D49" s="95" t="s">
        <v>243</v>
      </c>
      <c r="E49" s="95">
        <v>0.38</v>
      </c>
      <c r="F49" s="96">
        <v>44698.377083333333</v>
      </c>
      <c r="G49" s="96">
        <v>44698.541666666664</v>
      </c>
      <c r="H49" s="95" t="s">
        <v>54</v>
      </c>
      <c r="I49" s="97">
        <f t="shared" si="0"/>
        <v>3.9499999999534339</v>
      </c>
      <c r="J49" s="95" t="s">
        <v>250</v>
      </c>
      <c r="K49" s="83">
        <v>0</v>
      </c>
      <c r="L49" s="83">
        <v>0</v>
      </c>
      <c r="M49" s="95">
        <v>24</v>
      </c>
      <c r="N49" s="95">
        <v>0</v>
      </c>
      <c r="O49" s="95">
        <v>0</v>
      </c>
      <c r="P49" s="95">
        <v>24</v>
      </c>
      <c r="Q49" s="95">
        <v>0</v>
      </c>
      <c r="R49" s="95">
        <v>0</v>
      </c>
      <c r="S49" s="95">
        <v>0</v>
      </c>
      <c r="T49" s="95">
        <v>24</v>
      </c>
      <c r="U49" s="95">
        <v>0</v>
      </c>
      <c r="V49" s="95">
        <v>6</v>
      </c>
      <c r="W49" s="95"/>
      <c r="X49" s="95"/>
      <c r="Y49" s="95"/>
      <c r="Z49" s="95"/>
      <c r="AA49" s="95">
        <v>1</v>
      </c>
      <c r="AB49" s="94">
        <f t="shared" si="1"/>
        <v>2.3699999999720604E-2</v>
      </c>
    </row>
    <row r="50" spans="1:28" ht="51" x14ac:dyDescent="0.3">
      <c r="A50" s="74">
        <f t="shared" si="2"/>
        <v>377</v>
      </c>
      <c r="B50" s="91" t="s">
        <v>50</v>
      </c>
      <c r="C50" s="73" t="s">
        <v>55</v>
      </c>
      <c r="D50" s="95" t="s">
        <v>243</v>
      </c>
      <c r="E50" s="95">
        <v>0.38</v>
      </c>
      <c r="F50" s="96">
        <v>44698.569444444445</v>
      </c>
      <c r="G50" s="96">
        <v>44698.670138888891</v>
      </c>
      <c r="H50" s="95" t="s">
        <v>54</v>
      </c>
      <c r="I50" s="97">
        <f t="shared" si="0"/>
        <v>2.4166666666860692</v>
      </c>
      <c r="J50" s="95" t="s">
        <v>245</v>
      </c>
      <c r="K50" s="83">
        <v>0</v>
      </c>
      <c r="L50" s="83">
        <v>0</v>
      </c>
      <c r="M50" s="95">
        <v>63</v>
      </c>
      <c r="N50" s="95">
        <v>0</v>
      </c>
      <c r="O50" s="95">
        <v>0</v>
      </c>
      <c r="P50" s="95">
        <v>63</v>
      </c>
      <c r="Q50" s="95">
        <v>0</v>
      </c>
      <c r="R50" s="95">
        <v>0</v>
      </c>
      <c r="S50" s="95">
        <v>0</v>
      </c>
      <c r="T50" s="95">
        <v>63</v>
      </c>
      <c r="U50" s="95">
        <v>0</v>
      </c>
      <c r="V50" s="95">
        <v>30</v>
      </c>
      <c r="W50" s="95"/>
      <c r="X50" s="95"/>
      <c r="Y50" s="95"/>
      <c r="Z50" s="95"/>
      <c r="AA50" s="95">
        <v>1</v>
      </c>
      <c r="AB50" s="94">
        <f t="shared" si="1"/>
        <v>7.2500000000582071E-2</v>
      </c>
    </row>
    <row r="51" spans="1:28" ht="51" x14ac:dyDescent="0.3">
      <c r="A51" s="74">
        <f t="shared" si="2"/>
        <v>378</v>
      </c>
      <c r="B51" s="91" t="s">
        <v>50</v>
      </c>
      <c r="C51" s="73" t="s">
        <v>55</v>
      </c>
      <c r="D51" s="95" t="s">
        <v>469</v>
      </c>
      <c r="E51" s="95">
        <v>0.38</v>
      </c>
      <c r="F51" s="96">
        <v>44698.400694444441</v>
      </c>
      <c r="G51" s="96">
        <v>44698.461111111108</v>
      </c>
      <c r="H51" s="95" t="s">
        <v>54</v>
      </c>
      <c r="I51" s="97">
        <f t="shared" si="0"/>
        <v>1.4500000000116415</v>
      </c>
      <c r="J51" s="95" t="s">
        <v>470</v>
      </c>
      <c r="K51" s="83">
        <v>0</v>
      </c>
      <c r="L51" s="83">
        <v>0</v>
      </c>
      <c r="M51" s="95">
        <v>79</v>
      </c>
      <c r="N51" s="95">
        <v>0</v>
      </c>
      <c r="O51" s="95">
        <v>0</v>
      </c>
      <c r="P51" s="95">
        <v>79</v>
      </c>
      <c r="Q51" s="95">
        <v>0</v>
      </c>
      <c r="R51" s="95">
        <v>0</v>
      </c>
      <c r="S51" s="95">
        <v>0</v>
      </c>
      <c r="T51" s="95">
        <v>79</v>
      </c>
      <c r="U51" s="95">
        <v>0</v>
      </c>
      <c r="V51" s="95">
        <v>32</v>
      </c>
      <c r="W51" s="95"/>
      <c r="X51" s="95"/>
      <c r="Y51" s="95"/>
      <c r="Z51" s="95"/>
      <c r="AA51" s="95">
        <v>1</v>
      </c>
      <c r="AB51" s="94">
        <f t="shared" si="1"/>
        <v>4.6400000000372532E-2</v>
      </c>
    </row>
    <row r="52" spans="1:28" ht="51" x14ac:dyDescent="0.3">
      <c r="A52" s="74">
        <f t="shared" si="2"/>
        <v>379</v>
      </c>
      <c r="B52" s="91" t="s">
        <v>50</v>
      </c>
      <c r="C52" s="73" t="s">
        <v>55</v>
      </c>
      <c r="D52" s="95" t="s">
        <v>468</v>
      </c>
      <c r="E52" s="95">
        <v>0.38</v>
      </c>
      <c r="F52" s="96">
        <v>44698.586805555555</v>
      </c>
      <c r="G52" s="96">
        <v>44698.670138888891</v>
      </c>
      <c r="H52" s="95" t="s">
        <v>54</v>
      </c>
      <c r="I52" s="97">
        <f t="shared" si="0"/>
        <v>2.0000000000582077</v>
      </c>
      <c r="J52" s="95" t="s">
        <v>471</v>
      </c>
      <c r="K52" s="83">
        <v>0</v>
      </c>
      <c r="L52" s="83">
        <v>0</v>
      </c>
      <c r="M52" s="95">
        <v>112</v>
      </c>
      <c r="N52" s="95">
        <v>0</v>
      </c>
      <c r="O52" s="95">
        <v>0</v>
      </c>
      <c r="P52" s="95">
        <v>112</v>
      </c>
      <c r="Q52" s="95">
        <v>0</v>
      </c>
      <c r="R52" s="95">
        <v>0</v>
      </c>
      <c r="S52" s="95">
        <v>0</v>
      </c>
      <c r="T52" s="95">
        <v>112</v>
      </c>
      <c r="U52" s="95">
        <v>0</v>
      </c>
      <c r="V52" s="95">
        <v>121</v>
      </c>
      <c r="W52" s="95"/>
      <c r="X52" s="95"/>
      <c r="Y52" s="95"/>
      <c r="Z52" s="95"/>
      <c r="AA52" s="95">
        <v>1</v>
      </c>
      <c r="AB52" s="94">
        <f t="shared" si="1"/>
        <v>0.24200000000704314</v>
      </c>
    </row>
    <row r="53" spans="1:28" ht="51" x14ac:dyDescent="0.3">
      <c r="A53" s="74">
        <f t="shared" si="2"/>
        <v>380</v>
      </c>
      <c r="B53" s="91" t="s">
        <v>50</v>
      </c>
      <c r="C53" s="73" t="s">
        <v>55</v>
      </c>
      <c r="D53" s="73" t="s">
        <v>472</v>
      </c>
      <c r="E53" s="73" t="s">
        <v>160</v>
      </c>
      <c r="F53" s="73" t="s">
        <v>473</v>
      </c>
      <c r="G53" s="73" t="s">
        <v>474</v>
      </c>
      <c r="H53" s="73" t="s">
        <v>72</v>
      </c>
      <c r="I53" s="73">
        <v>0.93</v>
      </c>
      <c r="J53" s="73" t="s">
        <v>163</v>
      </c>
      <c r="K53" s="83">
        <v>0</v>
      </c>
      <c r="L53" s="83">
        <v>0</v>
      </c>
      <c r="M53" s="73">
        <v>384</v>
      </c>
      <c r="N53" s="73">
        <v>0</v>
      </c>
      <c r="O53" s="73">
        <v>0</v>
      </c>
      <c r="P53" s="73">
        <v>384</v>
      </c>
      <c r="Q53" s="73">
        <v>0</v>
      </c>
      <c r="R53" s="73">
        <v>0</v>
      </c>
      <c r="S53" s="73">
        <v>3</v>
      </c>
      <c r="T53" s="73">
        <v>381</v>
      </c>
      <c r="U53" s="73">
        <v>0</v>
      </c>
      <c r="V53" s="73">
        <v>158</v>
      </c>
      <c r="W53" s="73"/>
      <c r="X53" s="73">
        <v>38</v>
      </c>
      <c r="Y53" s="73" t="s">
        <v>85</v>
      </c>
      <c r="Z53" s="73" t="s">
        <v>114</v>
      </c>
      <c r="AA53" s="73">
        <v>1</v>
      </c>
      <c r="AB53" s="94">
        <f t="shared" si="1"/>
        <v>0.14693999999999999</v>
      </c>
    </row>
    <row r="54" spans="1:28" ht="51" x14ac:dyDescent="0.3">
      <c r="A54" s="74">
        <f t="shared" si="2"/>
        <v>381</v>
      </c>
      <c r="B54" s="91" t="s">
        <v>50</v>
      </c>
      <c r="C54" s="100" t="s">
        <v>55</v>
      </c>
      <c r="D54" s="101" t="s">
        <v>475</v>
      </c>
      <c r="E54" s="78" t="s">
        <v>53</v>
      </c>
      <c r="F54" s="80">
        <v>44698.590277777781</v>
      </c>
      <c r="G54" s="80">
        <v>44698.625</v>
      </c>
      <c r="H54" s="78" t="s">
        <v>54</v>
      </c>
      <c r="I54" s="81">
        <f t="shared" ref="I54" si="9">(ABS(F54-G54)*24)</f>
        <v>0.83333333325572312</v>
      </c>
      <c r="J54" s="101" t="s">
        <v>475</v>
      </c>
      <c r="K54" s="83">
        <v>0</v>
      </c>
      <c r="L54" s="83">
        <v>0</v>
      </c>
      <c r="M54" s="100">
        <v>8</v>
      </c>
      <c r="N54" s="100">
        <v>0</v>
      </c>
      <c r="O54" s="100">
        <v>0</v>
      </c>
      <c r="P54" s="100">
        <v>8</v>
      </c>
      <c r="Q54" s="100">
        <v>0</v>
      </c>
      <c r="R54" s="100">
        <v>0</v>
      </c>
      <c r="S54" s="100">
        <v>0</v>
      </c>
      <c r="T54" s="100">
        <v>8</v>
      </c>
      <c r="U54" s="100">
        <v>0</v>
      </c>
      <c r="V54" s="100">
        <v>42</v>
      </c>
      <c r="W54" s="100"/>
      <c r="X54" s="101"/>
      <c r="Y54" s="102"/>
      <c r="Z54" s="102"/>
      <c r="AA54" s="100">
        <v>1</v>
      </c>
      <c r="AB54" s="94">
        <f t="shared" si="1"/>
        <v>3.4999999996740368E-2</v>
      </c>
    </row>
    <row r="55" spans="1:28" ht="51" x14ac:dyDescent="0.3">
      <c r="A55" s="74">
        <f t="shared" si="2"/>
        <v>382</v>
      </c>
      <c r="B55" s="91" t="s">
        <v>50</v>
      </c>
      <c r="C55" s="73" t="s">
        <v>55</v>
      </c>
      <c r="D55" s="95" t="s">
        <v>464</v>
      </c>
      <c r="E55" s="95">
        <v>0.38</v>
      </c>
      <c r="F55" s="96">
        <v>44699.574305555558</v>
      </c>
      <c r="G55" s="96">
        <v>44699.666666666664</v>
      </c>
      <c r="H55" s="95" t="s">
        <v>54</v>
      </c>
      <c r="I55" s="97">
        <f t="shared" si="0"/>
        <v>2.2166666665580124</v>
      </c>
      <c r="J55" s="95" t="s">
        <v>476</v>
      </c>
      <c r="K55" s="83">
        <v>0</v>
      </c>
      <c r="L55" s="83">
        <v>0</v>
      </c>
      <c r="M55" s="95">
        <v>25</v>
      </c>
      <c r="N55" s="95">
        <v>0</v>
      </c>
      <c r="O55" s="95">
        <v>0</v>
      </c>
      <c r="P55" s="95">
        <v>25</v>
      </c>
      <c r="Q55" s="95">
        <v>0</v>
      </c>
      <c r="R55" s="95">
        <v>0</v>
      </c>
      <c r="S55" s="95">
        <v>0</v>
      </c>
      <c r="T55" s="95">
        <v>25</v>
      </c>
      <c r="U55" s="95">
        <v>0</v>
      </c>
      <c r="V55" s="95">
        <v>19</v>
      </c>
      <c r="W55" s="95"/>
      <c r="X55" s="95"/>
      <c r="Y55" s="95"/>
      <c r="Z55" s="95"/>
      <c r="AA55" s="95">
        <v>1</v>
      </c>
      <c r="AB55" s="94">
        <f t="shared" si="1"/>
        <v>4.2116666664602238E-2</v>
      </c>
    </row>
    <row r="56" spans="1:28" ht="51" x14ac:dyDescent="0.3">
      <c r="A56" s="74">
        <f t="shared" si="2"/>
        <v>383</v>
      </c>
      <c r="B56" s="91" t="s">
        <v>50</v>
      </c>
      <c r="C56" s="73" t="s">
        <v>55</v>
      </c>
      <c r="D56" s="95" t="s">
        <v>243</v>
      </c>
      <c r="E56" s="95">
        <v>0.38</v>
      </c>
      <c r="F56" s="96">
        <v>44699.379861111112</v>
      </c>
      <c r="G56" s="96">
        <v>44699.541666666664</v>
      </c>
      <c r="H56" s="95" t="s">
        <v>54</v>
      </c>
      <c r="I56" s="97">
        <f t="shared" si="0"/>
        <v>3.8833333332440816</v>
      </c>
      <c r="J56" s="95" t="s">
        <v>250</v>
      </c>
      <c r="K56" s="83">
        <v>0</v>
      </c>
      <c r="L56" s="83">
        <v>0</v>
      </c>
      <c r="M56" s="95">
        <v>24</v>
      </c>
      <c r="N56" s="95">
        <v>0</v>
      </c>
      <c r="O56" s="95">
        <v>0</v>
      </c>
      <c r="P56" s="95">
        <v>24</v>
      </c>
      <c r="Q56" s="95">
        <v>0</v>
      </c>
      <c r="R56" s="95">
        <v>0</v>
      </c>
      <c r="S56" s="95">
        <v>0</v>
      </c>
      <c r="T56" s="95">
        <v>24</v>
      </c>
      <c r="U56" s="95">
        <v>0</v>
      </c>
      <c r="V56" s="95">
        <v>6</v>
      </c>
      <c r="W56" s="95"/>
      <c r="X56" s="95"/>
      <c r="Y56" s="95"/>
      <c r="Z56" s="95"/>
      <c r="AA56" s="95">
        <v>1</v>
      </c>
      <c r="AB56" s="94">
        <f t="shared" si="1"/>
        <v>2.3299999999464489E-2</v>
      </c>
    </row>
    <row r="57" spans="1:28" ht="51" x14ac:dyDescent="0.3">
      <c r="A57" s="74">
        <f t="shared" si="2"/>
        <v>384</v>
      </c>
      <c r="B57" s="91" t="s">
        <v>50</v>
      </c>
      <c r="C57" s="73" t="s">
        <v>55</v>
      </c>
      <c r="D57" s="95" t="s">
        <v>243</v>
      </c>
      <c r="E57" s="95">
        <v>0.38</v>
      </c>
      <c r="F57" s="96">
        <v>44699.572916666664</v>
      </c>
      <c r="G57" s="96">
        <v>44699.666666666664</v>
      </c>
      <c r="H57" s="95" t="s">
        <v>54</v>
      </c>
      <c r="I57" s="97">
        <f t="shared" si="0"/>
        <v>2.25</v>
      </c>
      <c r="J57" s="95" t="s">
        <v>245</v>
      </c>
      <c r="K57" s="83">
        <v>0</v>
      </c>
      <c r="L57" s="83">
        <v>0</v>
      </c>
      <c r="M57" s="95">
        <v>63</v>
      </c>
      <c r="N57" s="95">
        <v>0</v>
      </c>
      <c r="O57" s="95">
        <v>0</v>
      </c>
      <c r="P57" s="95">
        <v>63</v>
      </c>
      <c r="Q57" s="95">
        <v>0</v>
      </c>
      <c r="R57" s="95">
        <v>0</v>
      </c>
      <c r="S57" s="95">
        <v>0</v>
      </c>
      <c r="T57" s="95">
        <v>63</v>
      </c>
      <c r="U57" s="95">
        <v>0</v>
      </c>
      <c r="V57" s="95">
        <v>30</v>
      </c>
      <c r="W57" s="95"/>
      <c r="X57" s="95"/>
      <c r="Y57" s="95"/>
      <c r="Z57" s="95"/>
      <c r="AA57" s="95">
        <v>1</v>
      </c>
      <c r="AB57" s="94">
        <f t="shared" si="1"/>
        <v>6.7500000000000004E-2</v>
      </c>
    </row>
    <row r="58" spans="1:28" ht="51" x14ac:dyDescent="0.3">
      <c r="A58" s="74">
        <f t="shared" si="2"/>
        <v>385</v>
      </c>
      <c r="B58" s="91" t="s">
        <v>50</v>
      </c>
      <c r="C58" s="73" t="s">
        <v>55</v>
      </c>
      <c r="D58" s="95" t="s">
        <v>477</v>
      </c>
      <c r="E58" s="95">
        <v>0.38</v>
      </c>
      <c r="F58" s="96">
        <v>44699.576388888891</v>
      </c>
      <c r="G58" s="96">
        <v>44699.678472222222</v>
      </c>
      <c r="H58" s="95" t="s">
        <v>54</v>
      </c>
      <c r="I58" s="97">
        <f t="shared" si="0"/>
        <v>2.4499999999534339</v>
      </c>
      <c r="J58" s="95" t="s">
        <v>477</v>
      </c>
      <c r="K58" s="83">
        <v>0</v>
      </c>
      <c r="L58" s="83">
        <v>0</v>
      </c>
      <c r="M58" s="95">
        <v>88</v>
      </c>
      <c r="N58" s="95">
        <v>0</v>
      </c>
      <c r="O58" s="95">
        <v>0</v>
      </c>
      <c r="P58" s="95">
        <v>88</v>
      </c>
      <c r="Q58" s="95">
        <v>0</v>
      </c>
      <c r="R58" s="95">
        <v>0</v>
      </c>
      <c r="S58" s="95">
        <v>0</v>
      </c>
      <c r="T58" s="95">
        <v>88</v>
      </c>
      <c r="U58" s="95">
        <v>0</v>
      </c>
      <c r="V58" s="95">
        <v>148</v>
      </c>
      <c r="W58" s="95"/>
      <c r="X58" s="95"/>
      <c r="Y58" s="95"/>
      <c r="Z58" s="95"/>
      <c r="AA58" s="95">
        <v>1</v>
      </c>
      <c r="AB58" s="94">
        <f t="shared" si="1"/>
        <v>0.36259999999310821</v>
      </c>
    </row>
    <row r="59" spans="1:28" ht="51" x14ac:dyDescent="0.3">
      <c r="A59" s="74">
        <f t="shared" si="2"/>
        <v>386</v>
      </c>
      <c r="B59" s="91" t="s">
        <v>50</v>
      </c>
      <c r="C59" s="73" t="s">
        <v>55</v>
      </c>
      <c r="D59" s="95" t="s">
        <v>456</v>
      </c>
      <c r="E59" s="95">
        <v>0.38</v>
      </c>
      <c r="F59" s="96">
        <v>44699.378472222219</v>
      </c>
      <c r="G59" s="96">
        <v>44699.686805555553</v>
      </c>
      <c r="H59" s="95" t="s">
        <v>54</v>
      </c>
      <c r="I59" s="97">
        <f t="shared" si="0"/>
        <v>7.4000000000232831</v>
      </c>
      <c r="J59" s="95" t="s">
        <v>456</v>
      </c>
      <c r="K59" s="83">
        <v>0</v>
      </c>
      <c r="L59" s="83">
        <v>0</v>
      </c>
      <c r="M59" s="95">
        <v>32</v>
      </c>
      <c r="N59" s="95">
        <v>0</v>
      </c>
      <c r="O59" s="95">
        <v>0</v>
      </c>
      <c r="P59" s="95">
        <v>32</v>
      </c>
      <c r="Q59" s="95">
        <v>0</v>
      </c>
      <c r="R59" s="95">
        <v>0</v>
      </c>
      <c r="S59" s="95">
        <v>0</v>
      </c>
      <c r="T59" s="95">
        <v>32</v>
      </c>
      <c r="U59" s="95">
        <v>0</v>
      </c>
      <c r="V59" s="95">
        <v>123</v>
      </c>
      <c r="W59" s="95"/>
      <c r="X59" s="95"/>
      <c r="Y59" s="95"/>
      <c r="Z59" s="95"/>
      <c r="AA59" s="95">
        <v>1</v>
      </c>
      <c r="AB59" s="94">
        <f t="shared" si="1"/>
        <v>0.91020000000286383</v>
      </c>
    </row>
    <row r="60" spans="1:28" ht="51" x14ac:dyDescent="0.3">
      <c r="A60" s="74">
        <f t="shared" si="2"/>
        <v>387</v>
      </c>
      <c r="B60" s="91" t="s">
        <v>50</v>
      </c>
      <c r="C60" s="73" t="s">
        <v>55</v>
      </c>
      <c r="D60" s="95" t="s">
        <v>478</v>
      </c>
      <c r="E60" s="95" t="s">
        <v>59</v>
      </c>
      <c r="F60" s="96">
        <v>44699.5625</v>
      </c>
      <c r="G60" s="96">
        <v>44699.626388888886</v>
      </c>
      <c r="H60" s="95" t="s">
        <v>54</v>
      </c>
      <c r="I60" s="97">
        <f t="shared" si="0"/>
        <v>1.5333333332673647</v>
      </c>
      <c r="J60" s="95" t="s">
        <v>479</v>
      </c>
      <c r="K60" s="83">
        <v>0</v>
      </c>
      <c r="L60" s="83">
        <v>0</v>
      </c>
      <c r="M60" s="95">
        <v>25</v>
      </c>
      <c r="N60" s="95">
        <v>0</v>
      </c>
      <c r="O60" s="95">
        <v>0</v>
      </c>
      <c r="P60" s="95">
        <v>25</v>
      </c>
      <c r="Q60" s="95">
        <v>0</v>
      </c>
      <c r="R60" s="95">
        <v>0</v>
      </c>
      <c r="S60" s="95">
        <v>0</v>
      </c>
      <c r="T60" s="95">
        <v>25</v>
      </c>
      <c r="U60" s="95">
        <v>0</v>
      </c>
      <c r="V60" s="95">
        <v>113</v>
      </c>
      <c r="W60" s="95"/>
      <c r="X60" s="95"/>
      <c r="Y60" s="95"/>
      <c r="Z60" s="95"/>
      <c r="AA60" s="95">
        <v>1</v>
      </c>
      <c r="AB60" s="94">
        <f t="shared" si="1"/>
        <v>0.1732666666592122</v>
      </c>
    </row>
    <row r="61" spans="1:28" ht="51" x14ac:dyDescent="0.3">
      <c r="A61" s="74">
        <f t="shared" si="2"/>
        <v>388</v>
      </c>
      <c r="B61" s="91" t="s">
        <v>50</v>
      </c>
      <c r="C61" s="73" t="s">
        <v>67</v>
      </c>
      <c r="D61" s="73" t="s">
        <v>480</v>
      </c>
      <c r="E61" s="73" t="s">
        <v>160</v>
      </c>
      <c r="F61" s="73" t="s">
        <v>481</v>
      </c>
      <c r="G61" s="73" t="s">
        <v>482</v>
      </c>
      <c r="H61" s="73" t="s">
        <v>72</v>
      </c>
      <c r="I61" s="73">
        <v>0.92</v>
      </c>
      <c r="J61" s="73" t="s">
        <v>483</v>
      </c>
      <c r="K61" s="83">
        <v>0</v>
      </c>
      <c r="L61" s="83">
        <v>0</v>
      </c>
      <c r="M61" s="73">
        <v>78</v>
      </c>
      <c r="N61" s="73">
        <v>0</v>
      </c>
      <c r="O61" s="73">
        <v>0</v>
      </c>
      <c r="P61" s="73">
        <v>78</v>
      </c>
      <c r="Q61" s="73">
        <v>0</v>
      </c>
      <c r="R61" s="73">
        <v>0</v>
      </c>
      <c r="S61" s="73">
        <v>0</v>
      </c>
      <c r="T61" s="73">
        <v>78</v>
      </c>
      <c r="U61" s="73">
        <v>0</v>
      </c>
      <c r="V61" s="73">
        <v>109</v>
      </c>
      <c r="W61" s="73"/>
      <c r="X61" s="73">
        <v>39</v>
      </c>
      <c r="Y61" s="73" t="s">
        <v>113</v>
      </c>
      <c r="Z61" s="73" t="s">
        <v>114</v>
      </c>
      <c r="AA61" s="73">
        <v>1</v>
      </c>
      <c r="AB61" s="94">
        <f t="shared" si="1"/>
        <v>0.10028000000000001</v>
      </c>
    </row>
    <row r="62" spans="1:28" ht="51" x14ac:dyDescent="0.3">
      <c r="A62" s="74">
        <f t="shared" si="2"/>
        <v>389</v>
      </c>
      <c r="B62" s="91" t="s">
        <v>50</v>
      </c>
      <c r="C62" s="83" t="s">
        <v>55</v>
      </c>
      <c r="D62" s="83" t="s">
        <v>484</v>
      </c>
      <c r="E62" s="83">
        <v>0.38</v>
      </c>
      <c r="F62" s="84">
        <v>44699.392361111109</v>
      </c>
      <c r="G62" s="84">
        <v>44699.489583333336</v>
      </c>
      <c r="H62" s="105" t="s">
        <v>54</v>
      </c>
      <c r="I62" s="85">
        <f t="shared" ref="I62:I63" si="10">(G62-F62)*24</f>
        <v>2.3333333334303461</v>
      </c>
      <c r="J62" s="83" t="s">
        <v>484</v>
      </c>
      <c r="K62" s="83">
        <v>0</v>
      </c>
      <c r="L62" s="83">
        <v>0</v>
      </c>
      <c r="M62" s="92">
        <v>26</v>
      </c>
      <c r="N62" s="92">
        <v>0</v>
      </c>
      <c r="O62" s="92">
        <v>0</v>
      </c>
      <c r="P62" s="92">
        <v>26</v>
      </c>
      <c r="Q62" s="92">
        <v>0</v>
      </c>
      <c r="R62" s="92">
        <v>0</v>
      </c>
      <c r="S62" s="92">
        <v>0</v>
      </c>
      <c r="T62" s="92">
        <v>26</v>
      </c>
      <c r="U62" s="83">
        <v>0</v>
      </c>
      <c r="V62" s="83">
        <v>28.8</v>
      </c>
      <c r="W62" s="83"/>
      <c r="X62" s="83"/>
      <c r="Y62" s="83"/>
      <c r="Z62" s="83"/>
      <c r="AA62" s="83">
        <v>1</v>
      </c>
      <c r="AB62" s="94">
        <f t="shared" si="1"/>
        <v>6.7200000002793969E-2</v>
      </c>
    </row>
    <row r="63" spans="1:28" ht="51" x14ac:dyDescent="0.3">
      <c r="A63" s="74">
        <f t="shared" si="2"/>
        <v>390</v>
      </c>
      <c r="B63" s="91" t="s">
        <v>50</v>
      </c>
      <c r="C63" s="106" t="s">
        <v>55</v>
      </c>
      <c r="D63" s="106" t="s">
        <v>485</v>
      </c>
      <c r="E63" s="106">
        <v>0.38</v>
      </c>
      <c r="F63" s="107">
        <v>44699.626388888886</v>
      </c>
      <c r="G63" s="107">
        <v>44699.679166666669</v>
      </c>
      <c r="H63" s="83" t="s">
        <v>54</v>
      </c>
      <c r="I63" s="85">
        <f t="shared" si="10"/>
        <v>1.2666666667792015</v>
      </c>
      <c r="J63" s="83" t="s">
        <v>485</v>
      </c>
      <c r="K63" s="83">
        <v>0</v>
      </c>
      <c r="L63" s="83">
        <v>0</v>
      </c>
      <c r="M63" s="92">
        <v>28</v>
      </c>
      <c r="N63" s="92">
        <v>0</v>
      </c>
      <c r="O63" s="92">
        <v>0</v>
      </c>
      <c r="P63" s="92">
        <v>28</v>
      </c>
      <c r="Q63" s="92">
        <v>0</v>
      </c>
      <c r="R63" s="92">
        <v>0</v>
      </c>
      <c r="S63" s="92">
        <v>0</v>
      </c>
      <c r="T63" s="92">
        <v>28</v>
      </c>
      <c r="U63" s="83">
        <v>0</v>
      </c>
      <c r="V63" s="83">
        <v>10.24</v>
      </c>
      <c r="W63" s="83"/>
      <c r="X63" s="83"/>
      <c r="Y63" s="83"/>
      <c r="Z63" s="83"/>
      <c r="AA63" s="83">
        <v>1</v>
      </c>
      <c r="AB63" s="94">
        <f t="shared" si="1"/>
        <v>1.2970666667819023E-2</v>
      </c>
    </row>
    <row r="64" spans="1:28" ht="51" x14ac:dyDescent="0.3">
      <c r="A64" s="74">
        <f t="shared" si="2"/>
        <v>391</v>
      </c>
      <c r="B64" s="91" t="s">
        <v>50</v>
      </c>
      <c r="C64" s="73" t="s">
        <v>55</v>
      </c>
      <c r="D64" s="95" t="s">
        <v>158</v>
      </c>
      <c r="E64" s="95">
        <v>0.38</v>
      </c>
      <c r="F64" s="96">
        <v>44700.375</v>
      </c>
      <c r="G64" s="96">
        <v>44700.54583333333</v>
      </c>
      <c r="H64" s="95" t="s">
        <v>54</v>
      </c>
      <c r="I64" s="97">
        <f t="shared" si="0"/>
        <v>4.0999999999185093</v>
      </c>
      <c r="J64" s="95" t="s">
        <v>250</v>
      </c>
      <c r="K64" s="83">
        <v>0</v>
      </c>
      <c r="L64" s="83">
        <v>0</v>
      </c>
      <c r="M64" s="95">
        <v>24</v>
      </c>
      <c r="N64" s="95">
        <v>0</v>
      </c>
      <c r="O64" s="95">
        <v>0</v>
      </c>
      <c r="P64" s="95">
        <v>24</v>
      </c>
      <c r="Q64" s="95">
        <v>0</v>
      </c>
      <c r="R64" s="95">
        <v>0</v>
      </c>
      <c r="S64" s="95">
        <v>0</v>
      </c>
      <c r="T64" s="95">
        <v>24</v>
      </c>
      <c r="U64" s="95">
        <v>0</v>
      </c>
      <c r="V64" s="95">
        <v>6</v>
      </c>
      <c r="W64" s="95"/>
      <c r="X64" s="95"/>
      <c r="Y64" s="95"/>
      <c r="Z64" s="95"/>
      <c r="AA64" s="95">
        <v>1</v>
      </c>
      <c r="AB64" s="94">
        <f t="shared" si="1"/>
        <v>2.4599999999511055E-2</v>
      </c>
    </row>
    <row r="65" spans="1:28" ht="51" x14ac:dyDescent="0.3">
      <c r="A65" s="74">
        <f t="shared" si="2"/>
        <v>392</v>
      </c>
      <c r="B65" s="91" t="s">
        <v>50</v>
      </c>
      <c r="C65" s="73" t="s">
        <v>55</v>
      </c>
      <c r="D65" s="95" t="s">
        <v>158</v>
      </c>
      <c r="E65" s="95">
        <v>0.38</v>
      </c>
      <c r="F65" s="96">
        <v>44700.586111111108</v>
      </c>
      <c r="G65" s="96">
        <v>44700.6875</v>
      </c>
      <c r="H65" s="95" t="s">
        <v>54</v>
      </c>
      <c r="I65" s="97">
        <f t="shared" si="0"/>
        <v>2.433333333407063</v>
      </c>
      <c r="J65" s="95" t="s">
        <v>245</v>
      </c>
      <c r="K65" s="83">
        <v>0</v>
      </c>
      <c r="L65" s="83">
        <v>0</v>
      </c>
      <c r="M65" s="95">
        <v>63</v>
      </c>
      <c r="N65" s="95">
        <v>0</v>
      </c>
      <c r="O65" s="95">
        <v>0</v>
      </c>
      <c r="P65" s="95">
        <v>63</v>
      </c>
      <c r="Q65" s="95">
        <v>0</v>
      </c>
      <c r="R65" s="95">
        <v>0</v>
      </c>
      <c r="S65" s="95">
        <v>0</v>
      </c>
      <c r="T65" s="95">
        <v>63</v>
      </c>
      <c r="U65" s="95">
        <v>0</v>
      </c>
      <c r="V65" s="95">
        <v>30</v>
      </c>
      <c r="W65" s="95"/>
      <c r="X65" s="95"/>
      <c r="Y65" s="95"/>
      <c r="Z65" s="95"/>
      <c r="AA65" s="95">
        <v>1</v>
      </c>
      <c r="AB65" s="94">
        <f t="shared" si="1"/>
        <v>7.3000000002211893E-2</v>
      </c>
    </row>
    <row r="66" spans="1:28" ht="51" x14ac:dyDescent="0.3">
      <c r="A66" s="74">
        <f t="shared" si="2"/>
        <v>393</v>
      </c>
      <c r="B66" s="91" t="s">
        <v>50</v>
      </c>
      <c r="C66" s="73" t="s">
        <v>55</v>
      </c>
      <c r="D66" s="95" t="s">
        <v>486</v>
      </c>
      <c r="E66" s="95" t="s">
        <v>59</v>
      </c>
      <c r="F66" s="96">
        <v>44700.604166666664</v>
      </c>
      <c r="G66" s="96">
        <v>44700.645138888889</v>
      </c>
      <c r="H66" s="95" t="s">
        <v>54</v>
      </c>
      <c r="I66" s="97">
        <f t="shared" si="0"/>
        <v>0.9833333333954215</v>
      </c>
      <c r="J66" s="95" t="s">
        <v>487</v>
      </c>
      <c r="K66" s="83">
        <v>0</v>
      </c>
      <c r="L66" s="83">
        <v>0</v>
      </c>
      <c r="M66" s="95">
        <v>215</v>
      </c>
      <c r="N66" s="95">
        <v>0</v>
      </c>
      <c r="O66" s="95">
        <v>0</v>
      </c>
      <c r="P66" s="95">
        <v>215</v>
      </c>
      <c r="Q66" s="95">
        <v>0</v>
      </c>
      <c r="R66" s="95">
        <v>0</v>
      </c>
      <c r="S66" s="95">
        <v>0</v>
      </c>
      <c r="T66" s="95">
        <v>215</v>
      </c>
      <c r="U66" s="95">
        <v>0</v>
      </c>
      <c r="V66" s="95">
        <v>324</v>
      </c>
      <c r="W66" s="95"/>
      <c r="X66" s="95"/>
      <c r="Y66" s="95"/>
      <c r="Z66" s="95"/>
      <c r="AA66" s="95">
        <v>1</v>
      </c>
      <c r="AB66" s="94">
        <f t="shared" si="1"/>
        <v>0.31860000002011657</v>
      </c>
    </row>
    <row r="67" spans="1:28" ht="51" x14ac:dyDescent="0.3">
      <c r="A67" s="74">
        <f t="shared" si="2"/>
        <v>394</v>
      </c>
      <c r="B67" s="91" t="s">
        <v>50</v>
      </c>
      <c r="C67" s="83" t="s">
        <v>55</v>
      </c>
      <c r="D67" s="83" t="s">
        <v>279</v>
      </c>
      <c r="E67" s="83" t="s">
        <v>102</v>
      </c>
      <c r="F67" s="84">
        <v>44700.430555555555</v>
      </c>
      <c r="G67" s="84">
        <v>44700.597222222219</v>
      </c>
      <c r="H67" s="83" t="s">
        <v>54</v>
      </c>
      <c r="I67" s="85">
        <f t="shared" si="0"/>
        <v>3.9999999999417923</v>
      </c>
      <c r="J67" s="83" t="s">
        <v>279</v>
      </c>
      <c r="K67" s="83">
        <v>0</v>
      </c>
      <c r="L67" s="83">
        <v>0</v>
      </c>
      <c r="M67" s="92">
        <v>50</v>
      </c>
      <c r="N67" s="92">
        <v>0</v>
      </c>
      <c r="O67" s="92">
        <v>0</v>
      </c>
      <c r="P67" s="92">
        <v>50</v>
      </c>
      <c r="Q67" s="92">
        <v>0</v>
      </c>
      <c r="R67" s="92">
        <v>0</v>
      </c>
      <c r="S67" s="92">
        <v>0</v>
      </c>
      <c r="T67" s="92">
        <v>50</v>
      </c>
      <c r="U67" s="83">
        <v>0</v>
      </c>
      <c r="V67" s="83">
        <v>11.52</v>
      </c>
      <c r="W67" s="83"/>
      <c r="X67" s="83"/>
      <c r="Y67" s="83"/>
      <c r="Z67" s="83"/>
      <c r="AA67" s="83">
        <v>1</v>
      </c>
      <c r="AB67" s="94">
        <f t="shared" si="1"/>
        <v>4.6079999999329442E-2</v>
      </c>
    </row>
    <row r="68" spans="1:28" ht="51" x14ac:dyDescent="0.3">
      <c r="A68" s="74">
        <f t="shared" si="2"/>
        <v>395</v>
      </c>
      <c r="B68" s="91" t="s">
        <v>50</v>
      </c>
      <c r="C68" s="73" t="s">
        <v>55</v>
      </c>
      <c r="D68" s="95" t="s">
        <v>243</v>
      </c>
      <c r="E68" s="95">
        <v>0.38</v>
      </c>
      <c r="F68" s="96">
        <v>44701.381249999999</v>
      </c>
      <c r="G68" s="96">
        <v>44701.541666666664</v>
      </c>
      <c r="H68" s="95" t="s">
        <v>54</v>
      </c>
      <c r="I68" s="97">
        <f t="shared" si="0"/>
        <v>3.8499999999767169</v>
      </c>
      <c r="J68" s="95" t="s">
        <v>488</v>
      </c>
      <c r="K68" s="83">
        <v>0</v>
      </c>
      <c r="L68" s="83">
        <v>0</v>
      </c>
      <c r="M68" s="95">
        <v>24</v>
      </c>
      <c r="N68" s="95">
        <v>0</v>
      </c>
      <c r="O68" s="95">
        <v>0</v>
      </c>
      <c r="P68" s="95">
        <v>24</v>
      </c>
      <c r="Q68" s="95">
        <v>0</v>
      </c>
      <c r="R68" s="95">
        <v>0</v>
      </c>
      <c r="S68" s="95">
        <v>0</v>
      </c>
      <c r="T68" s="95">
        <v>24</v>
      </c>
      <c r="U68" s="95">
        <v>0</v>
      </c>
      <c r="V68" s="95">
        <v>6</v>
      </c>
      <c r="W68" s="95"/>
      <c r="X68" s="95"/>
      <c r="Y68" s="95"/>
      <c r="Z68" s="95"/>
      <c r="AA68" s="95">
        <v>1</v>
      </c>
      <c r="AB68" s="94">
        <f t="shared" si="1"/>
        <v>2.3099999999860302E-2</v>
      </c>
    </row>
    <row r="69" spans="1:28" ht="51" x14ac:dyDescent="0.3">
      <c r="A69" s="74">
        <f t="shared" si="2"/>
        <v>396</v>
      </c>
      <c r="B69" s="91" t="s">
        <v>50</v>
      </c>
      <c r="C69" s="73" t="s">
        <v>55</v>
      </c>
      <c r="D69" s="95" t="s">
        <v>489</v>
      </c>
      <c r="E69" s="95">
        <v>0.38</v>
      </c>
      <c r="F69" s="96">
        <v>44701.423611111109</v>
      </c>
      <c r="G69" s="96">
        <v>44701.461805555555</v>
      </c>
      <c r="H69" s="95" t="s">
        <v>54</v>
      </c>
      <c r="I69" s="97">
        <f t="shared" si="0"/>
        <v>0.91666666668606922</v>
      </c>
      <c r="J69" s="95" t="s">
        <v>489</v>
      </c>
      <c r="K69" s="83">
        <v>0</v>
      </c>
      <c r="L69" s="83">
        <v>0</v>
      </c>
      <c r="M69" s="95">
        <v>9</v>
      </c>
      <c r="N69" s="95">
        <v>0</v>
      </c>
      <c r="O69" s="95">
        <v>0</v>
      </c>
      <c r="P69" s="95">
        <v>9</v>
      </c>
      <c r="Q69" s="95">
        <v>0</v>
      </c>
      <c r="R69" s="95">
        <v>0</v>
      </c>
      <c r="S69" s="95">
        <v>0</v>
      </c>
      <c r="T69" s="95">
        <v>9</v>
      </c>
      <c r="U69" s="95">
        <v>0</v>
      </c>
      <c r="V69" s="95">
        <v>5</v>
      </c>
      <c r="W69" s="95"/>
      <c r="X69" s="95"/>
      <c r="Y69" s="95"/>
      <c r="Z69" s="95"/>
      <c r="AA69" s="95">
        <v>1</v>
      </c>
      <c r="AB69" s="94">
        <f t="shared" si="1"/>
        <v>4.583333333430346E-3</v>
      </c>
    </row>
    <row r="70" spans="1:28" ht="51" x14ac:dyDescent="0.3">
      <c r="A70" s="74">
        <f t="shared" si="2"/>
        <v>397</v>
      </c>
      <c r="B70" s="91" t="s">
        <v>50</v>
      </c>
      <c r="C70" s="73" t="s">
        <v>55</v>
      </c>
      <c r="D70" s="95" t="s">
        <v>225</v>
      </c>
      <c r="E70" s="95">
        <v>0.38</v>
      </c>
      <c r="F70" s="96">
        <v>44701.416666666664</v>
      </c>
      <c r="G70" s="96">
        <v>44701.545138888891</v>
      </c>
      <c r="H70" s="95" t="s">
        <v>54</v>
      </c>
      <c r="I70" s="97">
        <f t="shared" si="0"/>
        <v>3.0833333334303461</v>
      </c>
      <c r="J70" s="95" t="s">
        <v>225</v>
      </c>
      <c r="K70" s="83">
        <v>0</v>
      </c>
      <c r="L70" s="83">
        <v>0</v>
      </c>
      <c r="M70" s="95">
        <v>22</v>
      </c>
      <c r="N70" s="95">
        <v>0</v>
      </c>
      <c r="O70" s="95">
        <v>0</v>
      </c>
      <c r="P70" s="95">
        <v>22</v>
      </c>
      <c r="Q70" s="95">
        <v>0</v>
      </c>
      <c r="R70" s="95">
        <v>0</v>
      </c>
      <c r="S70" s="95">
        <v>0</v>
      </c>
      <c r="T70" s="95">
        <v>22</v>
      </c>
      <c r="U70" s="95">
        <v>0</v>
      </c>
      <c r="V70" s="95">
        <v>160</v>
      </c>
      <c r="W70" s="95"/>
      <c r="X70" s="95"/>
      <c r="Y70" s="95"/>
      <c r="Z70" s="95"/>
      <c r="AA70" s="95">
        <v>1</v>
      </c>
      <c r="AB70" s="94">
        <f t="shared" si="1"/>
        <v>0.49333333334885537</v>
      </c>
    </row>
    <row r="71" spans="1:28" ht="51" x14ac:dyDescent="0.3">
      <c r="A71" s="74">
        <f t="shared" si="2"/>
        <v>398</v>
      </c>
      <c r="B71" s="91" t="s">
        <v>50</v>
      </c>
      <c r="C71" s="73" t="s">
        <v>55</v>
      </c>
      <c r="D71" s="95" t="s">
        <v>490</v>
      </c>
      <c r="E71" s="95">
        <v>0.38</v>
      </c>
      <c r="F71" s="96">
        <v>44701.625</v>
      </c>
      <c r="G71" s="96">
        <v>44701.693055555559</v>
      </c>
      <c r="H71" s="95" t="s">
        <v>54</v>
      </c>
      <c r="I71" s="97">
        <f t="shared" si="0"/>
        <v>1.6333333334187046</v>
      </c>
      <c r="J71" s="95" t="s">
        <v>490</v>
      </c>
      <c r="K71" s="83">
        <v>0</v>
      </c>
      <c r="L71" s="83">
        <v>0</v>
      </c>
      <c r="M71" s="95">
        <v>14</v>
      </c>
      <c r="N71" s="95">
        <v>0</v>
      </c>
      <c r="O71" s="95">
        <v>0</v>
      </c>
      <c r="P71" s="95">
        <v>14</v>
      </c>
      <c r="Q71" s="95">
        <v>0</v>
      </c>
      <c r="R71" s="95">
        <v>0</v>
      </c>
      <c r="S71" s="95">
        <v>0</v>
      </c>
      <c r="T71" s="95">
        <v>14</v>
      </c>
      <c r="U71" s="95">
        <v>0</v>
      </c>
      <c r="V71" s="95">
        <v>14</v>
      </c>
      <c r="W71" s="95"/>
      <c r="X71" s="95"/>
      <c r="Y71" s="95"/>
      <c r="Z71" s="95"/>
      <c r="AA71" s="95">
        <v>1</v>
      </c>
      <c r="AB71" s="94">
        <f t="shared" si="1"/>
        <v>2.2866666667861864E-2</v>
      </c>
    </row>
    <row r="72" spans="1:28" ht="51" x14ac:dyDescent="0.3">
      <c r="A72" s="74">
        <f t="shared" si="2"/>
        <v>399</v>
      </c>
      <c r="B72" s="91" t="s">
        <v>50</v>
      </c>
      <c r="C72" s="73" t="s">
        <v>55</v>
      </c>
      <c r="D72" s="95" t="s">
        <v>243</v>
      </c>
      <c r="E72" s="95">
        <v>0.38</v>
      </c>
      <c r="F72" s="96">
        <v>44701.573611111111</v>
      </c>
      <c r="G72" s="96">
        <v>44701.680555555555</v>
      </c>
      <c r="H72" s="95" t="s">
        <v>54</v>
      </c>
      <c r="I72" s="97">
        <f t="shared" si="0"/>
        <v>2.5666666666511446</v>
      </c>
      <c r="J72" s="95" t="s">
        <v>245</v>
      </c>
      <c r="K72" s="83">
        <v>0</v>
      </c>
      <c r="L72" s="83">
        <v>0</v>
      </c>
      <c r="M72" s="95">
        <v>63</v>
      </c>
      <c r="N72" s="95">
        <v>0</v>
      </c>
      <c r="O72" s="95">
        <v>0</v>
      </c>
      <c r="P72" s="95">
        <v>63</v>
      </c>
      <c r="Q72" s="95">
        <v>0</v>
      </c>
      <c r="R72" s="95">
        <v>0</v>
      </c>
      <c r="S72" s="95">
        <v>0</v>
      </c>
      <c r="T72" s="95">
        <v>63</v>
      </c>
      <c r="U72" s="95">
        <v>0</v>
      </c>
      <c r="V72" s="95">
        <v>30</v>
      </c>
      <c r="W72" s="95"/>
      <c r="X72" s="95"/>
      <c r="Y72" s="95"/>
      <c r="Z72" s="95"/>
      <c r="AA72" s="95">
        <v>1</v>
      </c>
      <c r="AB72" s="94">
        <f t="shared" si="1"/>
        <v>7.6999999999534344E-2</v>
      </c>
    </row>
    <row r="73" spans="1:28" ht="51" x14ac:dyDescent="0.3">
      <c r="A73" s="74">
        <f t="shared" si="2"/>
        <v>400</v>
      </c>
      <c r="B73" s="91" t="s">
        <v>50</v>
      </c>
      <c r="C73" s="100" t="s">
        <v>55</v>
      </c>
      <c r="D73" s="101" t="s">
        <v>491</v>
      </c>
      <c r="E73" s="78" t="s">
        <v>53</v>
      </c>
      <c r="F73" s="80">
        <v>44701.590277777781</v>
      </c>
      <c r="G73" s="80">
        <v>44701.666666666664</v>
      </c>
      <c r="H73" s="78" t="s">
        <v>54</v>
      </c>
      <c r="I73" s="81">
        <f t="shared" ref="I73" si="11">(ABS(F73-G73)*24)</f>
        <v>1.8333333331975155</v>
      </c>
      <c r="J73" s="101" t="s">
        <v>491</v>
      </c>
      <c r="K73" s="83">
        <v>0</v>
      </c>
      <c r="L73" s="83">
        <v>0</v>
      </c>
      <c r="M73" s="100">
        <v>8</v>
      </c>
      <c r="N73" s="100">
        <v>0</v>
      </c>
      <c r="O73" s="100">
        <v>0</v>
      </c>
      <c r="P73" s="100">
        <v>8</v>
      </c>
      <c r="Q73" s="100">
        <v>0</v>
      </c>
      <c r="R73" s="100">
        <v>0</v>
      </c>
      <c r="S73" s="100">
        <v>0</v>
      </c>
      <c r="T73" s="100">
        <v>8</v>
      </c>
      <c r="U73" s="100">
        <v>0</v>
      </c>
      <c r="V73" s="100">
        <v>37</v>
      </c>
      <c r="W73" s="100"/>
      <c r="X73" s="101"/>
      <c r="Y73" s="102"/>
      <c r="Z73" s="102"/>
      <c r="AA73" s="100">
        <v>1</v>
      </c>
      <c r="AB73" s="94">
        <f t="shared" si="1"/>
        <v>6.7833333328308071E-2</v>
      </c>
    </row>
    <row r="74" spans="1:28" ht="51" x14ac:dyDescent="0.3">
      <c r="A74" s="74">
        <f t="shared" si="2"/>
        <v>401</v>
      </c>
      <c r="B74" s="91" t="s">
        <v>50</v>
      </c>
      <c r="C74" s="83" t="s">
        <v>55</v>
      </c>
      <c r="D74" s="83" t="s">
        <v>492</v>
      </c>
      <c r="E74" s="83" t="s">
        <v>102</v>
      </c>
      <c r="F74" s="84">
        <v>44701.427083333336</v>
      </c>
      <c r="G74" s="84">
        <v>44701.462500000001</v>
      </c>
      <c r="H74" s="83" t="s">
        <v>54</v>
      </c>
      <c r="I74" s="85">
        <f t="shared" ref="I74:I75" si="12">(G74-F74)*24</f>
        <v>0.84999999997671694</v>
      </c>
      <c r="J74" s="83" t="s">
        <v>492</v>
      </c>
      <c r="K74" s="83">
        <v>0</v>
      </c>
      <c r="L74" s="83">
        <v>0</v>
      </c>
      <c r="M74" s="92">
        <v>56</v>
      </c>
      <c r="N74" s="92">
        <v>0</v>
      </c>
      <c r="O74" s="92">
        <v>0</v>
      </c>
      <c r="P74" s="92">
        <v>56</v>
      </c>
      <c r="Q74" s="92">
        <v>0</v>
      </c>
      <c r="R74" s="92">
        <v>0</v>
      </c>
      <c r="S74" s="92">
        <v>0</v>
      </c>
      <c r="T74" s="92">
        <v>56</v>
      </c>
      <c r="U74" s="83">
        <v>0</v>
      </c>
      <c r="V74" s="83">
        <v>19.2</v>
      </c>
      <c r="W74" s="83"/>
      <c r="X74" s="83"/>
      <c r="Y74" s="83"/>
      <c r="Z74" s="83"/>
      <c r="AA74" s="83">
        <v>1</v>
      </c>
      <c r="AB74" s="94">
        <f t="shared" si="1"/>
        <v>1.6319999999552966E-2</v>
      </c>
    </row>
    <row r="75" spans="1:28" ht="51" x14ac:dyDescent="0.3">
      <c r="A75" s="74">
        <f t="shared" si="2"/>
        <v>402</v>
      </c>
      <c r="B75" s="91" t="s">
        <v>50</v>
      </c>
      <c r="C75" s="83" t="s">
        <v>55</v>
      </c>
      <c r="D75" s="83" t="s">
        <v>493</v>
      </c>
      <c r="E75" s="83" t="s">
        <v>102</v>
      </c>
      <c r="F75" s="84">
        <v>44701.584027777775</v>
      </c>
      <c r="G75" s="84">
        <v>44701.705555555556</v>
      </c>
      <c r="H75" s="83" t="s">
        <v>54</v>
      </c>
      <c r="I75" s="85">
        <f t="shared" si="12"/>
        <v>2.9166666667442769</v>
      </c>
      <c r="J75" s="83" t="s">
        <v>493</v>
      </c>
      <c r="K75" s="83">
        <v>0</v>
      </c>
      <c r="L75" s="83">
        <v>0</v>
      </c>
      <c r="M75" s="92">
        <v>27</v>
      </c>
      <c r="N75" s="92">
        <v>0</v>
      </c>
      <c r="O75" s="92">
        <v>0</v>
      </c>
      <c r="P75" s="92">
        <v>27</v>
      </c>
      <c r="Q75" s="92">
        <v>0</v>
      </c>
      <c r="R75" s="92">
        <v>0</v>
      </c>
      <c r="S75" s="92">
        <v>0</v>
      </c>
      <c r="T75" s="92">
        <v>27</v>
      </c>
      <c r="U75" s="83">
        <v>0</v>
      </c>
      <c r="V75" s="83">
        <v>17.28</v>
      </c>
      <c r="W75" s="83"/>
      <c r="X75" s="83"/>
      <c r="Y75" s="83"/>
      <c r="Z75" s="83"/>
      <c r="AA75" s="83">
        <v>1</v>
      </c>
      <c r="AB75" s="94">
        <f t="shared" si="1"/>
        <v>5.0400000001341108E-2</v>
      </c>
    </row>
    <row r="76" spans="1:28" ht="51" x14ac:dyDescent="0.3">
      <c r="A76" s="74">
        <f t="shared" si="2"/>
        <v>403</v>
      </c>
      <c r="B76" s="91" t="s">
        <v>50</v>
      </c>
      <c r="C76" s="73" t="s">
        <v>55</v>
      </c>
      <c r="D76" s="73" t="s">
        <v>218</v>
      </c>
      <c r="E76" s="73" t="s">
        <v>352</v>
      </c>
      <c r="F76" s="73" t="s">
        <v>494</v>
      </c>
      <c r="G76" s="73" t="s">
        <v>495</v>
      </c>
      <c r="H76" s="73" t="s">
        <v>72</v>
      </c>
      <c r="I76" s="73">
        <v>1.33</v>
      </c>
      <c r="J76" s="73" t="s">
        <v>496</v>
      </c>
      <c r="K76" s="83">
        <v>0</v>
      </c>
      <c r="L76" s="83">
        <v>0</v>
      </c>
      <c r="M76" s="73">
        <v>25</v>
      </c>
      <c r="N76" s="73">
        <v>0</v>
      </c>
      <c r="O76" s="73">
        <v>0</v>
      </c>
      <c r="P76" s="73">
        <v>25</v>
      </c>
      <c r="Q76" s="73">
        <v>0</v>
      </c>
      <c r="R76" s="73">
        <v>0</v>
      </c>
      <c r="S76" s="73">
        <v>0</v>
      </c>
      <c r="T76" s="73">
        <v>25</v>
      </c>
      <c r="U76" s="73">
        <v>0</v>
      </c>
      <c r="V76" s="73">
        <v>51</v>
      </c>
      <c r="W76" s="73"/>
      <c r="X76" s="73">
        <v>40</v>
      </c>
      <c r="Y76" s="73" t="s">
        <v>113</v>
      </c>
      <c r="Z76" s="73" t="s">
        <v>114</v>
      </c>
      <c r="AA76" s="73">
        <v>1</v>
      </c>
      <c r="AB76" s="94">
        <f t="shared" ref="AB76:AB127" si="13">(I76*V76)/1000</f>
        <v>6.7830000000000001E-2</v>
      </c>
    </row>
    <row r="77" spans="1:28" ht="51" x14ac:dyDescent="0.3">
      <c r="A77" s="74">
        <f t="shared" ref="A77:A127" si="14">A76+1</f>
        <v>404</v>
      </c>
      <c r="B77" s="91" t="s">
        <v>50</v>
      </c>
      <c r="C77" s="73" t="s">
        <v>67</v>
      </c>
      <c r="D77" s="73" t="s">
        <v>497</v>
      </c>
      <c r="E77" s="73" t="s">
        <v>69</v>
      </c>
      <c r="F77" s="73" t="s">
        <v>498</v>
      </c>
      <c r="G77" s="73" t="s">
        <v>499</v>
      </c>
      <c r="H77" s="73" t="s">
        <v>72</v>
      </c>
      <c r="I77" s="73">
        <v>0.62</v>
      </c>
      <c r="J77" s="73" t="s">
        <v>73</v>
      </c>
      <c r="K77" s="83">
        <v>0</v>
      </c>
      <c r="L77" s="83">
        <v>0</v>
      </c>
      <c r="M77" s="73">
        <v>316</v>
      </c>
      <c r="N77" s="73">
        <v>0</v>
      </c>
      <c r="O77" s="73">
        <v>0</v>
      </c>
      <c r="P77" s="73">
        <v>316</v>
      </c>
      <c r="Q77" s="73">
        <v>0</v>
      </c>
      <c r="R77" s="73">
        <v>0</v>
      </c>
      <c r="S77" s="73">
        <v>0</v>
      </c>
      <c r="T77" s="73">
        <v>316</v>
      </c>
      <c r="U77" s="73">
        <v>0</v>
      </c>
      <c r="V77" s="73">
        <v>509</v>
      </c>
      <c r="W77" s="73"/>
      <c r="X77" s="73">
        <v>41</v>
      </c>
      <c r="Y77" s="73" t="s">
        <v>113</v>
      </c>
      <c r="Z77" s="73" t="s">
        <v>114</v>
      </c>
      <c r="AA77" s="73">
        <v>1</v>
      </c>
      <c r="AB77" s="94">
        <f t="shared" si="13"/>
        <v>0.31557999999999997</v>
      </c>
    </row>
    <row r="78" spans="1:28" ht="51" x14ac:dyDescent="0.3">
      <c r="A78" s="74">
        <f t="shared" si="14"/>
        <v>405</v>
      </c>
      <c r="B78" s="91" t="s">
        <v>50</v>
      </c>
      <c r="C78" s="73" t="s">
        <v>67</v>
      </c>
      <c r="D78" s="73" t="s">
        <v>500</v>
      </c>
      <c r="E78" s="73" t="s">
        <v>160</v>
      </c>
      <c r="F78" s="73" t="s">
        <v>501</v>
      </c>
      <c r="G78" s="73" t="s">
        <v>502</v>
      </c>
      <c r="H78" s="73" t="s">
        <v>72</v>
      </c>
      <c r="I78" s="73">
        <v>1.78</v>
      </c>
      <c r="J78" s="73" t="s">
        <v>163</v>
      </c>
      <c r="K78" s="83">
        <v>0</v>
      </c>
      <c r="L78" s="83">
        <v>0</v>
      </c>
      <c r="M78" s="73">
        <v>286</v>
      </c>
      <c r="N78" s="73">
        <v>0</v>
      </c>
      <c r="O78" s="73">
        <v>0</v>
      </c>
      <c r="P78" s="73">
        <v>286</v>
      </c>
      <c r="Q78" s="73">
        <v>0</v>
      </c>
      <c r="R78" s="73">
        <v>0</v>
      </c>
      <c r="S78" s="73">
        <v>5</v>
      </c>
      <c r="T78" s="73">
        <v>281</v>
      </c>
      <c r="U78" s="73">
        <v>0</v>
      </c>
      <c r="V78" s="73">
        <v>424</v>
      </c>
      <c r="W78" s="73"/>
      <c r="X78" s="73">
        <v>42</v>
      </c>
      <c r="Y78" s="73" t="s">
        <v>113</v>
      </c>
      <c r="Z78" s="73" t="s">
        <v>114</v>
      </c>
      <c r="AA78" s="73">
        <v>1</v>
      </c>
      <c r="AB78" s="94">
        <f t="shared" si="13"/>
        <v>0.75472000000000006</v>
      </c>
    </row>
    <row r="79" spans="1:28" ht="51" x14ac:dyDescent="0.3">
      <c r="A79" s="74">
        <f t="shared" si="14"/>
        <v>406</v>
      </c>
      <c r="B79" s="91" t="s">
        <v>50</v>
      </c>
      <c r="C79" s="73" t="s">
        <v>55</v>
      </c>
      <c r="D79" s="95" t="s">
        <v>243</v>
      </c>
      <c r="E79" s="95">
        <v>0.38</v>
      </c>
      <c r="F79" s="96">
        <v>44704.600694444445</v>
      </c>
      <c r="G79" s="96">
        <v>44704.6875</v>
      </c>
      <c r="H79" s="95" t="s">
        <v>54</v>
      </c>
      <c r="I79" s="97">
        <f t="shared" ref="I79:I110" si="15">(G79-F79)*24</f>
        <v>2.0833333333139308</v>
      </c>
      <c r="J79" s="95" t="s">
        <v>503</v>
      </c>
      <c r="K79" s="83">
        <v>0</v>
      </c>
      <c r="L79" s="83">
        <v>0</v>
      </c>
      <c r="M79" s="95">
        <v>5</v>
      </c>
      <c r="N79" s="95">
        <v>0</v>
      </c>
      <c r="O79" s="95">
        <v>0</v>
      </c>
      <c r="P79" s="95">
        <v>5</v>
      </c>
      <c r="Q79" s="95">
        <v>0</v>
      </c>
      <c r="R79" s="95">
        <v>0</v>
      </c>
      <c r="S79" s="95">
        <v>0</v>
      </c>
      <c r="T79" s="95">
        <v>5</v>
      </c>
      <c r="U79" s="95">
        <v>0</v>
      </c>
      <c r="V79" s="95">
        <v>3</v>
      </c>
      <c r="W79" s="95"/>
      <c r="X79" s="95"/>
      <c r="Y79" s="95"/>
      <c r="Z79" s="95"/>
      <c r="AA79" s="95">
        <v>1</v>
      </c>
      <c r="AB79" s="94">
        <f t="shared" si="13"/>
        <v>6.2499999999417926E-3</v>
      </c>
    </row>
    <row r="80" spans="1:28" ht="51" x14ac:dyDescent="0.3">
      <c r="A80" s="74">
        <f t="shared" si="14"/>
        <v>407</v>
      </c>
      <c r="B80" s="91" t="s">
        <v>50</v>
      </c>
      <c r="C80" s="73" t="s">
        <v>55</v>
      </c>
      <c r="D80" s="95" t="s">
        <v>504</v>
      </c>
      <c r="E80" s="95">
        <v>0.38</v>
      </c>
      <c r="F80" s="96">
        <v>44704.590277777781</v>
      </c>
      <c r="G80" s="96">
        <v>44704.6875</v>
      </c>
      <c r="H80" s="95" t="s">
        <v>54</v>
      </c>
      <c r="I80" s="97">
        <f t="shared" si="15"/>
        <v>2.3333333332557231</v>
      </c>
      <c r="J80" s="95" t="s">
        <v>504</v>
      </c>
      <c r="K80" s="83">
        <v>0</v>
      </c>
      <c r="L80" s="83">
        <v>0</v>
      </c>
      <c r="M80" s="95">
        <v>28</v>
      </c>
      <c r="N80" s="95">
        <v>0</v>
      </c>
      <c r="O80" s="95">
        <v>0</v>
      </c>
      <c r="P80" s="95">
        <v>28</v>
      </c>
      <c r="Q80" s="95">
        <v>0</v>
      </c>
      <c r="R80" s="95">
        <v>0</v>
      </c>
      <c r="S80" s="95">
        <v>0</v>
      </c>
      <c r="T80" s="95">
        <v>28</v>
      </c>
      <c r="U80" s="95">
        <v>0</v>
      </c>
      <c r="V80" s="95">
        <v>170</v>
      </c>
      <c r="W80" s="95"/>
      <c r="X80" s="95"/>
      <c r="Y80" s="95"/>
      <c r="Z80" s="95"/>
      <c r="AA80" s="95">
        <v>1</v>
      </c>
      <c r="AB80" s="94">
        <f t="shared" si="13"/>
        <v>0.39666666665347294</v>
      </c>
    </row>
    <row r="81" spans="1:28" ht="51" x14ac:dyDescent="0.3">
      <c r="A81" s="74">
        <f t="shared" si="14"/>
        <v>408</v>
      </c>
      <c r="B81" s="91" t="s">
        <v>50</v>
      </c>
      <c r="C81" s="73" t="s">
        <v>55</v>
      </c>
      <c r="D81" s="95" t="s">
        <v>131</v>
      </c>
      <c r="E81" s="95">
        <v>0.38</v>
      </c>
      <c r="F81" s="96">
        <v>44704.381944444445</v>
      </c>
      <c r="G81" s="96">
        <v>44704.541666666664</v>
      </c>
      <c r="H81" s="95" t="s">
        <v>54</v>
      </c>
      <c r="I81" s="97">
        <f t="shared" si="15"/>
        <v>3.8333333332557231</v>
      </c>
      <c r="J81" s="95" t="s">
        <v>505</v>
      </c>
      <c r="K81" s="83">
        <v>0</v>
      </c>
      <c r="L81" s="83">
        <v>0</v>
      </c>
      <c r="M81" s="95">
        <v>28</v>
      </c>
      <c r="N81" s="95">
        <v>0</v>
      </c>
      <c r="O81" s="95">
        <v>0</v>
      </c>
      <c r="P81" s="95">
        <v>28</v>
      </c>
      <c r="Q81" s="95">
        <v>0</v>
      </c>
      <c r="R81" s="95">
        <v>0</v>
      </c>
      <c r="S81" s="95">
        <v>0</v>
      </c>
      <c r="T81" s="95">
        <v>28</v>
      </c>
      <c r="U81" s="95">
        <v>0</v>
      </c>
      <c r="V81" s="95">
        <v>35</v>
      </c>
      <c r="W81" s="95"/>
      <c r="X81" s="95"/>
      <c r="Y81" s="95"/>
      <c r="Z81" s="95"/>
      <c r="AA81" s="95">
        <v>1</v>
      </c>
      <c r="AB81" s="94">
        <f t="shared" si="13"/>
        <v>0.1341666666639503</v>
      </c>
    </row>
    <row r="82" spans="1:28" ht="51" x14ac:dyDescent="0.3">
      <c r="A82" s="74">
        <f t="shared" si="14"/>
        <v>409</v>
      </c>
      <c r="B82" s="91" t="s">
        <v>50</v>
      </c>
      <c r="C82" s="73" t="s">
        <v>55</v>
      </c>
      <c r="D82" s="73" t="s">
        <v>488</v>
      </c>
      <c r="E82" s="73" t="s">
        <v>352</v>
      </c>
      <c r="F82" s="73" t="s">
        <v>506</v>
      </c>
      <c r="G82" s="73" t="s">
        <v>507</v>
      </c>
      <c r="H82" s="73" t="s">
        <v>72</v>
      </c>
      <c r="I82" s="73">
        <v>1.08</v>
      </c>
      <c r="J82" s="73" t="s">
        <v>508</v>
      </c>
      <c r="K82" s="83">
        <v>0</v>
      </c>
      <c r="L82" s="83">
        <v>0</v>
      </c>
      <c r="M82" s="73">
        <v>24</v>
      </c>
      <c r="N82" s="73">
        <v>0</v>
      </c>
      <c r="O82" s="73">
        <v>0</v>
      </c>
      <c r="P82" s="73">
        <v>24</v>
      </c>
      <c r="Q82" s="73">
        <v>0</v>
      </c>
      <c r="R82" s="73">
        <v>0</v>
      </c>
      <c r="S82" s="73">
        <v>0</v>
      </c>
      <c r="T82" s="73">
        <v>24</v>
      </c>
      <c r="U82" s="73">
        <v>0</v>
      </c>
      <c r="V82" s="73">
        <v>6</v>
      </c>
      <c r="W82" s="73"/>
      <c r="X82" s="73">
        <v>43</v>
      </c>
      <c r="Y82" s="73" t="s">
        <v>113</v>
      </c>
      <c r="Z82" s="73" t="s">
        <v>114</v>
      </c>
      <c r="AA82" s="73">
        <v>1</v>
      </c>
      <c r="AB82" s="94">
        <f t="shared" si="13"/>
        <v>6.4800000000000005E-3</v>
      </c>
    </row>
    <row r="83" spans="1:28" ht="51" x14ac:dyDescent="0.3">
      <c r="A83" s="74">
        <f t="shared" si="14"/>
        <v>410</v>
      </c>
      <c r="B83" s="91" t="s">
        <v>50</v>
      </c>
      <c r="C83" s="100" t="s">
        <v>55</v>
      </c>
      <c r="D83" s="101" t="s">
        <v>509</v>
      </c>
      <c r="E83" s="78" t="s">
        <v>59</v>
      </c>
      <c r="F83" s="80">
        <v>44704.583333333336</v>
      </c>
      <c r="G83" s="80">
        <v>44704.666666666664</v>
      </c>
      <c r="H83" s="78" t="s">
        <v>54</v>
      </c>
      <c r="I83" s="81">
        <f t="shared" ref="I83" si="16">(ABS(F83-G83)*24)</f>
        <v>1.9999999998835847</v>
      </c>
      <c r="J83" s="101" t="s">
        <v>509</v>
      </c>
      <c r="K83" s="83">
        <v>0</v>
      </c>
      <c r="L83" s="83">
        <v>0</v>
      </c>
      <c r="M83" s="100">
        <v>30</v>
      </c>
      <c r="N83" s="100">
        <v>0</v>
      </c>
      <c r="O83" s="100">
        <v>0</v>
      </c>
      <c r="P83" s="100">
        <v>30</v>
      </c>
      <c r="Q83" s="100">
        <v>0</v>
      </c>
      <c r="R83" s="100">
        <v>0</v>
      </c>
      <c r="S83" s="100">
        <v>0</v>
      </c>
      <c r="T83" s="100">
        <v>30</v>
      </c>
      <c r="U83" s="100">
        <v>0</v>
      </c>
      <c r="V83" s="100">
        <v>18</v>
      </c>
      <c r="W83" s="100"/>
      <c r="X83" s="101"/>
      <c r="Y83" s="102"/>
      <c r="Z83" s="102"/>
      <c r="AA83" s="100">
        <v>1</v>
      </c>
      <c r="AB83" s="94">
        <f t="shared" si="13"/>
        <v>3.5999999997904528E-2</v>
      </c>
    </row>
    <row r="84" spans="1:28" ht="51" x14ac:dyDescent="0.3">
      <c r="A84" s="74">
        <f t="shared" si="14"/>
        <v>411</v>
      </c>
      <c r="B84" s="91" t="s">
        <v>50</v>
      </c>
      <c r="C84" s="83" t="s">
        <v>55</v>
      </c>
      <c r="D84" s="83" t="s">
        <v>510</v>
      </c>
      <c r="E84" s="83">
        <v>0.38</v>
      </c>
      <c r="F84" s="84">
        <v>44704.385416666664</v>
      </c>
      <c r="G84" s="84">
        <v>44704.441666666666</v>
      </c>
      <c r="H84" s="83" t="s">
        <v>54</v>
      </c>
      <c r="I84" s="85">
        <f t="shared" ref="I84" si="17">(G84-F84)*24</f>
        <v>1.3500000000349246</v>
      </c>
      <c r="J84" s="83" t="s">
        <v>510</v>
      </c>
      <c r="K84" s="83">
        <v>0</v>
      </c>
      <c r="L84" s="83">
        <v>0</v>
      </c>
      <c r="M84" s="92">
        <v>1</v>
      </c>
      <c r="N84" s="92">
        <v>0</v>
      </c>
      <c r="O84" s="92">
        <v>0</v>
      </c>
      <c r="P84" s="92">
        <v>1</v>
      </c>
      <c r="Q84" s="92">
        <v>0</v>
      </c>
      <c r="R84" s="92">
        <v>0</v>
      </c>
      <c r="S84" s="92">
        <v>0</v>
      </c>
      <c r="T84" s="92">
        <v>1</v>
      </c>
      <c r="U84" s="83">
        <v>0</v>
      </c>
      <c r="V84" s="83">
        <v>1.1200000000000001</v>
      </c>
      <c r="W84" s="83"/>
      <c r="X84" s="83"/>
      <c r="Y84" s="83"/>
      <c r="Z84" s="83"/>
      <c r="AA84" s="83">
        <v>1</v>
      </c>
      <c r="AB84" s="94">
        <f t="shared" si="13"/>
        <v>1.5120000000391155E-3</v>
      </c>
    </row>
    <row r="85" spans="1:28" ht="51" x14ac:dyDescent="0.3">
      <c r="A85" s="74">
        <f t="shared" si="14"/>
        <v>412</v>
      </c>
      <c r="B85" s="91" t="s">
        <v>50</v>
      </c>
      <c r="C85" s="73" t="s">
        <v>55</v>
      </c>
      <c r="D85" s="95" t="s">
        <v>131</v>
      </c>
      <c r="E85" s="95">
        <v>0.38</v>
      </c>
      <c r="F85" s="96">
        <v>44705.381944444445</v>
      </c>
      <c r="G85" s="96">
        <v>44705.573611111111</v>
      </c>
      <c r="H85" s="95" t="s">
        <v>54</v>
      </c>
      <c r="I85" s="97">
        <f t="shared" si="15"/>
        <v>4.5999999999767169</v>
      </c>
      <c r="J85" s="95" t="s">
        <v>505</v>
      </c>
      <c r="K85" s="83">
        <v>0</v>
      </c>
      <c r="L85" s="83">
        <v>0</v>
      </c>
      <c r="M85" s="95">
        <v>28</v>
      </c>
      <c r="N85" s="95">
        <v>0</v>
      </c>
      <c r="O85" s="95">
        <v>0</v>
      </c>
      <c r="P85" s="95">
        <v>28</v>
      </c>
      <c r="Q85" s="95">
        <v>0</v>
      </c>
      <c r="R85" s="95">
        <v>0</v>
      </c>
      <c r="S85" s="95">
        <v>0</v>
      </c>
      <c r="T85" s="95">
        <v>28</v>
      </c>
      <c r="U85" s="95">
        <v>0</v>
      </c>
      <c r="V85" s="95">
        <v>35</v>
      </c>
      <c r="W85" s="95"/>
      <c r="X85" s="95"/>
      <c r="Y85" s="95"/>
      <c r="Z85" s="95"/>
      <c r="AA85" s="95">
        <v>1</v>
      </c>
      <c r="AB85" s="94">
        <f t="shared" si="13"/>
        <v>0.1609999999991851</v>
      </c>
    </row>
    <row r="86" spans="1:28" ht="51" x14ac:dyDescent="0.3">
      <c r="A86" s="74">
        <f t="shared" si="14"/>
        <v>413</v>
      </c>
      <c r="B86" s="91" t="s">
        <v>50</v>
      </c>
      <c r="C86" s="73" t="s">
        <v>55</v>
      </c>
      <c r="D86" s="95" t="s">
        <v>511</v>
      </c>
      <c r="E86" s="95">
        <v>0.38</v>
      </c>
      <c r="F86" s="96">
        <v>44705.461805555555</v>
      </c>
      <c r="G86" s="96">
        <v>44705.666666666664</v>
      </c>
      <c r="H86" s="95" t="s">
        <v>54</v>
      </c>
      <c r="I86" s="97">
        <f t="shared" si="15"/>
        <v>4.9166666666278616</v>
      </c>
      <c r="J86" s="95" t="s">
        <v>512</v>
      </c>
      <c r="K86" s="83">
        <v>0</v>
      </c>
      <c r="L86" s="83">
        <v>0</v>
      </c>
      <c r="M86" s="95">
        <v>6</v>
      </c>
      <c r="N86" s="95">
        <v>0</v>
      </c>
      <c r="O86" s="95">
        <v>0</v>
      </c>
      <c r="P86" s="95">
        <v>6</v>
      </c>
      <c r="Q86" s="95">
        <v>0</v>
      </c>
      <c r="R86" s="95">
        <v>0</v>
      </c>
      <c r="S86" s="95">
        <v>0</v>
      </c>
      <c r="T86" s="95">
        <v>6</v>
      </c>
      <c r="U86" s="95">
        <v>0</v>
      </c>
      <c r="V86" s="95">
        <v>35</v>
      </c>
      <c r="W86" s="95"/>
      <c r="X86" s="95"/>
      <c r="Y86" s="95"/>
      <c r="Z86" s="95"/>
      <c r="AA86" s="95">
        <v>1</v>
      </c>
      <c r="AB86" s="94">
        <f t="shared" si="13"/>
        <v>0.17208333333197515</v>
      </c>
    </row>
    <row r="87" spans="1:28" ht="51" x14ac:dyDescent="0.3">
      <c r="A87" s="74">
        <f t="shared" si="14"/>
        <v>414</v>
      </c>
      <c r="B87" s="91" t="s">
        <v>50</v>
      </c>
      <c r="C87" s="73" t="s">
        <v>55</v>
      </c>
      <c r="D87" s="95" t="s">
        <v>243</v>
      </c>
      <c r="E87" s="95">
        <v>0.38</v>
      </c>
      <c r="F87" s="96">
        <v>44705.59375</v>
      </c>
      <c r="G87" s="96">
        <v>44705.680555555555</v>
      </c>
      <c r="H87" s="95" t="s">
        <v>54</v>
      </c>
      <c r="I87" s="97">
        <f t="shared" si="15"/>
        <v>2.0833333333139308</v>
      </c>
      <c r="J87" s="95" t="s">
        <v>513</v>
      </c>
      <c r="K87" s="83">
        <v>0</v>
      </c>
      <c r="L87" s="83">
        <v>0</v>
      </c>
      <c r="M87" s="95">
        <v>5</v>
      </c>
      <c r="N87" s="95">
        <v>0</v>
      </c>
      <c r="O87" s="95">
        <v>0</v>
      </c>
      <c r="P87" s="95">
        <v>5</v>
      </c>
      <c r="Q87" s="95">
        <v>0</v>
      </c>
      <c r="R87" s="95">
        <v>0</v>
      </c>
      <c r="S87" s="95">
        <v>0</v>
      </c>
      <c r="T87" s="95">
        <v>5</v>
      </c>
      <c r="U87" s="95">
        <v>0</v>
      </c>
      <c r="V87" s="95">
        <v>3</v>
      </c>
      <c r="W87" s="95"/>
      <c r="X87" s="95"/>
      <c r="Y87" s="95"/>
      <c r="Z87" s="95"/>
      <c r="AA87" s="95">
        <v>1</v>
      </c>
      <c r="AB87" s="94">
        <f t="shared" si="13"/>
        <v>6.2499999999417926E-3</v>
      </c>
    </row>
    <row r="88" spans="1:28" ht="51" x14ac:dyDescent="0.3">
      <c r="A88" s="74">
        <f t="shared" si="14"/>
        <v>415</v>
      </c>
      <c r="B88" s="91" t="s">
        <v>50</v>
      </c>
      <c r="C88" s="73" t="s">
        <v>55</v>
      </c>
      <c r="D88" s="95" t="s">
        <v>514</v>
      </c>
      <c r="E88" s="95">
        <v>0.38</v>
      </c>
      <c r="F88" s="96">
        <v>44705.607638888891</v>
      </c>
      <c r="G88" s="96">
        <v>44705.670138888891</v>
      </c>
      <c r="H88" s="95" t="s">
        <v>54</v>
      </c>
      <c r="I88" s="97">
        <f t="shared" si="15"/>
        <v>1.5</v>
      </c>
      <c r="J88" s="95" t="s">
        <v>515</v>
      </c>
      <c r="K88" s="83">
        <v>0</v>
      </c>
      <c r="L88" s="83">
        <v>0</v>
      </c>
      <c r="M88" s="95">
        <v>4</v>
      </c>
      <c r="N88" s="95">
        <v>0</v>
      </c>
      <c r="O88" s="95">
        <v>0</v>
      </c>
      <c r="P88" s="95">
        <v>4</v>
      </c>
      <c r="Q88" s="95">
        <v>0</v>
      </c>
      <c r="R88" s="95">
        <v>0</v>
      </c>
      <c r="S88" s="95">
        <v>0</v>
      </c>
      <c r="T88" s="95">
        <v>4</v>
      </c>
      <c r="U88" s="95">
        <v>0</v>
      </c>
      <c r="V88" s="95">
        <v>118</v>
      </c>
      <c r="W88" s="95"/>
      <c r="X88" s="95"/>
      <c r="Y88" s="95"/>
      <c r="Z88" s="95"/>
      <c r="AA88" s="95">
        <v>1</v>
      </c>
      <c r="AB88" s="94">
        <f t="shared" si="13"/>
        <v>0.17699999999999999</v>
      </c>
    </row>
    <row r="89" spans="1:28" ht="51" x14ac:dyDescent="0.3">
      <c r="A89" s="74">
        <f t="shared" si="14"/>
        <v>416</v>
      </c>
      <c r="B89" s="91" t="s">
        <v>50</v>
      </c>
      <c r="C89" s="73" t="s">
        <v>75</v>
      </c>
      <c r="D89" s="73" t="s">
        <v>516</v>
      </c>
      <c r="E89" s="73" t="s">
        <v>69</v>
      </c>
      <c r="F89" s="73" t="s">
        <v>517</v>
      </c>
      <c r="G89" s="73" t="s">
        <v>518</v>
      </c>
      <c r="H89" s="73" t="s">
        <v>72</v>
      </c>
      <c r="I89" s="73">
        <v>1.75</v>
      </c>
      <c r="J89" s="73" t="s">
        <v>73</v>
      </c>
      <c r="K89" s="83">
        <v>0</v>
      </c>
      <c r="L89" s="83">
        <v>0</v>
      </c>
      <c r="M89" s="73">
        <v>220</v>
      </c>
      <c r="N89" s="73">
        <v>0</v>
      </c>
      <c r="O89" s="73">
        <v>0</v>
      </c>
      <c r="P89" s="73">
        <v>220</v>
      </c>
      <c r="Q89" s="73">
        <v>0</v>
      </c>
      <c r="R89" s="73">
        <v>0</v>
      </c>
      <c r="S89" s="73">
        <v>2</v>
      </c>
      <c r="T89" s="73">
        <v>218</v>
      </c>
      <c r="U89" s="73">
        <v>0</v>
      </c>
      <c r="V89" s="73">
        <v>258</v>
      </c>
      <c r="W89" s="73"/>
      <c r="X89" s="73">
        <v>44</v>
      </c>
      <c r="Y89" s="73" t="s">
        <v>113</v>
      </c>
      <c r="Z89" s="73" t="s">
        <v>114</v>
      </c>
      <c r="AA89" s="73">
        <v>1</v>
      </c>
      <c r="AB89" s="94">
        <f t="shared" si="13"/>
        <v>0.45150000000000001</v>
      </c>
    </row>
    <row r="90" spans="1:28" ht="51" x14ac:dyDescent="0.3">
      <c r="A90" s="74">
        <f t="shared" si="14"/>
        <v>417</v>
      </c>
      <c r="B90" s="91" t="s">
        <v>50</v>
      </c>
      <c r="C90" s="100" t="s">
        <v>55</v>
      </c>
      <c r="D90" s="101" t="s">
        <v>519</v>
      </c>
      <c r="E90" s="78" t="s">
        <v>59</v>
      </c>
      <c r="F90" s="80">
        <v>44705.375</v>
      </c>
      <c r="G90" s="80">
        <v>44705.458333333336</v>
      </c>
      <c r="H90" s="78" t="s">
        <v>54</v>
      </c>
      <c r="I90" s="81">
        <f t="shared" ref="I90" si="18">(ABS(F90-G90)*24)</f>
        <v>2.0000000000582077</v>
      </c>
      <c r="J90" s="101" t="s">
        <v>453</v>
      </c>
      <c r="K90" s="83">
        <v>0</v>
      </c>
      <c r="L90" s="83">
        <v>0</v>
      </c>
      <c r="M90" s="100">
        <v>10</v>
      </c>
      <c r="N90" s="100">
        <v>0</v>
      </c>
      <c r="O90" s="100">
        <v>0</v>
      </c>
      <c r="P90" s="100">
        <v>10</v>
      </c>
      <c r="Q90" s="100">
        <v>0</v>
      </c>
      <c r="R90" s="100">
        <v>0</v>
      </c>
      <c r="S90" s="100">
        <v>0</v>
      </c>
      <c r="T90" s="100">
        <v>10</v>
      </c>
      <c r="U90" s="100">
        <v>0</v>
      </c>
      <c r="V90" s="100">
        <v>247</v>
      </c>
      <c r="W90" s="100"/>
      <c r="X90" s="101"/>
      <c r="Y90" s="102"/>
      <c r="Z90" s="102"/>
      <c r="AA90" s="100">
        <v>1</v>
      </c>
      <c r="AB90" s="94">
        <f t="shared" si="13"/>
        <v>0.49400000001437727</v>
      </c>
    </row>
    <row r="91" spans="1:28" ht="51" x14ac:dyDescent="0.3">
      <c r="A91" s="74">
        <f t="shared" si="14"/>
        <v>418</v>
      </c>
      <c r="B91" s="91" t="s">
        <v>50</v>
      </c>
      <c r="C91" s="78" t="s">
        <v>55</v>
      </c>
      <c r="D91" s="95" t="s">
        <v>520</v>
      </c>
      <c r="E91" s="95">
        <v>0.38</v>
      </c>
      <c r="F91" s="96">
        <v>44706.336805555555</v>
      </c>
      <c r="G91" s="96">
        <v>44706.375</v>
      </c>
      <c r="H91" s="74" t="s">
        <v>54</v>
      </c>
      <c r="I91" s="97">
        <f t="shared" si="15"/>
        <v>0.91666666668606922</v>
      </c>
      <c r="J91" s="96" t="s">
        <v>520</v>
      </c>
      <c r="K91" s="83">
        <v>0</v>
      </c>
      <c r="L91" s="83">
        <v>0</v>
      </c>
      <c r="M91" s="95">
        <v>12</v>
      </c>
      <c r="N91" s="95">
        <v>0</v>
      </c>
      <c r="O91" s="95">
        <v>0</v>
      </c>
      <c r="P91" s="95">
        <v>12</v>
      </c>
      <c r="Q91" s="95">
        <v>0</v>
      </c>
      <c r="R91" s="95">
        <v>0</v>
      </c>
      <c r="S91" s="95">
        <v>0</v>
      </c>
      <c r="T91" s="95">
        <v>12</v>
      </c>
      <c r="U91" s="95">
        <v>0</v>
      </c>
      <c r="V91" s="95">
        <v>50</v>
      </c>
      <c r="W91" s="95"/>
      <c r="X91" s="95"/>
      <c r="Y91" s="95"/>
      <c r="Z91" s="95"/>
      <c r="AA91" s="95">
        <v>1</v>
      </c>
      <c r="AB91" s="94">
        <f t="shared" si="13"/>
        <v>4.5833333334303464E-2</v>
      </c>
    </row>
    <row r="92" spans="1:28" ht="51" x14ac:dyDescent="0.3">
      <c r="A92" s="74">
        <f t="shared" si="14"/>
        <v>419</v>
      </c>
      <c r="B92" s="91" t="s">
        <v>50</v>
      </c>
      <c r="C92" s="73" t="s">
        <v>55</v>
      </c>
      <c r="D92" s="95" t="s">
        <v>243</v>
      </c>
      <c r="E92" s="95">
        <v>0.38</v>
      </c>
      <c r="F92" s="96">
        <v>44706.569444444445</v>
      </c>
      <c r="G92" s="96">
        <v>44706.694444444445</v>
      </c>
      <c r="H92" s="95" t="s">
        <v>54</v>
      </c>
      <c r="I92" s="97">
        <f t="shared" si="15"/>
        <v>3</v>
      </c>
      <c r="J92" s="95" t="s">
        <v>521</v>
      </c>
      <c r="K92" s="83">
        <v>0</v>
      </c>
      <c r="L92" s="83">
        <v>0</v>
      </c>
      <c r="M92" s="95">
        <v>5</v>
      </c>
      <c r="N92" s="95">
        <v>0</v>
      </c>
      <c r="O92" s="95">
        <v>0</v>
      </c>
      <c r="P92" s="95">
        <v>5</v>
      </c>
      <c r="Q92" s="95">
        <v>0</v>
      </c>
      <c r="R92" s="95">
        <v>0</v>
      </c>
      <c r="S92" s="95">
        <v>0</v>
      </c>
      <c r="T92" s="95">
        <v>5</v>
      </c>
      <c r="U92" s="95">
        <v>0</v>
      </c>
      <c r="V92" s="95">
        <v>3</v>
      </c>
      <c r="W92" s="95"/>
      <c r="X92" s="95"/>
      <c r="Y92" s="95"/>
      <c r="Z92" s="95"/>
      <c r="AA92" s="95">
        <v>1</v>
      </c>
      <c r="AB92" s="94">
        <f t="shared" si="13"/>
        <v>8.9999999999999993E-3</v>
      </c>
    </row>
    <row r="93" spans="1:28" ht="51" x14ac:dyDescent="0.3">
      <c r="A93" s="74">
        <f t="shared" si="14"/>
        <v>420</v>
      </c>
      <c r="B93" s="91" t="s">
        <v>50</v>
      </c>
      <c r="C93" s="73" t="s">
        <v>55</v>
      </c>
      <c r="D93" s="95" t="s">
        <v>131</v>
      </c>
      <c r="E93" s="95">
        <v>0.38</v>
      </c>
      <c r="F93" s="96">
        <v>44706.381944444445</v>
      </c>
      <c r="G93" s="96">
        <v>44706.541666666664</v>
      </c>
      <c r="H93" s="95" t="s">
        <v>54</v>
      </c>
      <c r="I93" s="97">
        <f t="shared" si="15"/>
        <v>3.8333333332557231</v>
      </c>
      <c r="J93" s="95" t="s">
        <v>172</v>
      </c>
      <c r="K93" s="83">
        <v>0</v>
      </c>
      <c r="L93" s="83">
        <v>0</v>
      </c>
      <c r="M93" s="95">
        <v>28</v>
      </c>
      <c r="N93" s="95">
        <v>0</v>
      </c>
      <c r="O93" s="95">
        <v>0</v>
      </c>
      <c r="P93" s="95">
        <v>28</v>
      </c>
      <c r="Q93" s="95">
        <v>0</v>
      </c>
      <c r="R93" s="95">
        <v>0</v>
      </c>
      <c r="S93" s="95">
        <v>0</v>
      </c>
      <c r="T93" s="95">
        <v>28</v>
      </c>
      <c r="U93" s="95">
        <v>0</v>
      </c>
      <c r="V93" s="95">
        <v>35</v>
      </c>
      <c r="W93" s="95"/>
      <c r="X93" s="95"/>
      <c r="Y93" s="95"/>
      <c r="Z93" s="95"/>
      <c r="AA93" s="95">
        <v>1</v>
      </c>
      <c r="AB93" s="94">
        <f t="shared" si="13"/>
        <v>0.1341666666639503</v>
      </c>
    </row>
    <row r="94" spans="1:28" ht="51" x14ac:dyDescent="0.3">
      <c r="A94" s="74">
        <f t="shared" si="14"/>
        <v>421</v>
      </c>
      <c r="B94" s="91" t="s">
        <v>50</v>
      </c>
      <c r="C94" s="73" t="s">
        <v>55</v>
      </c>
      <c r="D94" s="95" t="s">
        <v>439</v>
      </c>
      <c r="E94" s="95">
        <v>0.38</v>
      </c>
      <c r="F94" s="96">
        <v>44706.583333333336</v>
      </c>
      <c r="G94" s="96">
        <v>44706.6875</v>
      </c>
      <c r="H94" s="95" t="s">
        <v>54</v>
      </c>
      <c r="I94" s="97">
        <f t="shared" si="15"/>
        <v>2.4999999999417923</v>
      </c>
      <c r="J94" s="95" t="s">
        <v>522</v>
      </c>
      <c r="K94" s="83">
        <v>0</v>
      </c>
      <c r="L94" s="83">
        <v>0</v>
      </c>
      <c r="M94" s="95">
        <v>137</v>
      </c>
      <c r="N94" s="95">
        <v>0</v>
      </c>
      <c r="O94" s="95">
        <v>0</v>
      </c>
      <c r="P94" s="95">
        <v>137</v>
      </c>
      <c r="Q94" s="95">
        <v>0</v>
      </c>
      <c r="R94" s="95">
        <v>0</v>
      </c>
      <c r="S94" s="95">
        <v>0</v>
      </c>
      <c r="T94" s="95">
        <v>137</v>
      </c>
      <c r="U94" s="95">
        <v>0</v>
      </c>
      <c r="V94" s="95">
        <v>82</v>
      </c>
      <c r="W94" s="95"/>
      <c r="X94" s="95"/>
      <c r="Y94" s="95"/>
      <c r="Z94" s="95"/>
      <c r="AA94" s="95">
        <v>1</v>
      </c>
      <c r="AB94" s="94">
        <f t="shared" si="13"/>
        <v>0.20499999999522697</v>
      </c>
    </row>
    <row r="95" spans="1:28" ht="51" x14ac:dyDescent="0.3">
      <c r="A95" s="74">
        <f t="shared" si="14"/>
        <v>422</v>
      </c>
      <c r="B95" s="91" t="s">
        <v>50</v>
      </c>
      <c r="C95" s="73" t="s">
        <v>55</v>
      </c>
      <c r="D95" s="95" t="s">
        <v>523</v>
      </c>
      <c r="E95" s="95">
        <v>0.38</v>
      </c>
      <c r="F95" s="96">
        <v>44706.583333333336</v>
      </c>
      <c r="G95" s="96">
        <v>44706.643055555556</v>
      </c>
      <c r="H95" s="95" t="s">
        <v>54</v>
      </c>
      <c r="I95" s="97">
        <f t="shared" si="15"/>
        <v>1.4333333332906477</v>
      </c>
      <c r="J95" s="95" t="s">
        <v>523</v>
      </c>
      <c r="K95" s="83">
        <v>0</v>
      </c>
      <c r="L95" s="83">
        <v>0</v>
      </c>
      <c r="M95" s="95">
        <v>17</v>
      </c>
      <c r="N95" s="95">
        <v>0</v>
      </c>
      <c r="O95" s="95">
        <v>0</v>
      </c>
      <c r="P95" s="95">
        <v>17</v>
      </c>
      <c r="Q95" s="95">
        <v>0</v>
      </c>
      <c r="R95" s="95">
        <v>0</v>
      </c>
      <c r="S95" s="95">
        <v>0</v>
      </c>
      <c r="T95" s="95">
        <v>17</v>
      </c>
      <c r="U95" s="95">
        <v>0</v>
      </c>
      <c r="V95" s="95">
        <v>145</v>
      </c>
      <c r="W95" s="95"/>
      <c r="X95" s="95"/>
      <c r="Y95" s="95"/>
      <c r="Z95" s="95"/>
      <c r="AA95" s="95">
        <v>1</v>
      </c>
      <c r="AB95" s="94">
        <f t="shared" si="13"/>
        <v>0.20783333332714393</v>
      </c>
    </row>
    <row r="96" spans="1:28" ht="51" x14ac:dyDescent="0.3">
      <c r="A96" s="74">
        <f t="shared" si="14"/>
        <v>423</v>
      </c>
      <c r="B96" s="91" t="s">
        <v>50</v>
      </c>
      <c r="C96" s="73" t="s">
        <v>75</v>
      </c>
      <c r="D96" s="73" t="s">
        <v>82</v>
      </c>
      <c r="E96" s="73" t="s">
        <v>69</v>
      </c>
      <c r="F96" s="73" t="s">
        <v>524</v>
      </c>
      <c r="G96" s="73" t="s">
        <v>525</v>
      </c>
      <c r="H96" s="73" t="s">
        <v>72</v>
      </c>
      <c r="I96" s="73">
        <v>0.92</v>
      </c>
      <c r="J96" s="73" t="s">
        <v>526</v>
      </c>
      <c r="K96" s="83">
        <v>0</v>
      </c>
      <c r="L96" s="83">
        <v>0</v>
      </c>
      <c r="M96" s="73">
        <v>137</v>
      </c>
      <c r="N96" s="73">
        <v>0</v>
      </c>
      <c r="O96" s="73">
        <v>0</v>
      </c>
      <c r="P96" s="73">
        <v>137</v>
      </c>
      <c r="Q96" s="73">
        <v>0</v>
      </c>
      <c r="R96" s="73">
        <v>0</v>
      </c>
      <c r="S96" s="73">
        <v>1</v>
      </c>
      <c r="T96" s="73">
        <v>136</v>
      </c>
      <c r="U96" s="73">
        <v>0</v>
      </c>
      <c r="V96" s="73">
        <v>202</v>
      </c>
      <c r="W96" s="73"/>
      <c r="X96" s="73">
        <v>45</v>
      </c>
      <c r="Y96" s="73" t="s">
        <v>113</v>
      </c>
      <c r="Z96" s="73" t="s">
        <v>114</v>
      </c>
      <c r="AA96" s="73">
        <v>1</v>
      </c>
      <c r="AB96" s="94">
        <f t="shared" si="13"/>
        <v>0.18584000000000001</v>
      </c>
    </row>
    <row r="97" spans="1:28" ht="63.75" x14ac:dyDescent="0.3">
      <c r="A97" s="74">
        <f t="shared" si="14"/>
        <v>424</v>
      </c>
      <c r="B97" s="91" t="s">
        <v>50</v>
      </c>
      <c r="C97" s="73" t="s">
        <v>67</v>
      </c>
      <c r="D97" s="73" t="s">
        <v>527</v>
      </c>
      <c r="E97" s="73" t="s">
        <v>69</v>
      </c>
      <c r="F97" s="73" t="s">
        <v>528</v>
      </c>
      <c r="G97" s="73" t="s">
        <v>529</v>
      </c>
      <c r="H97" s="73" t="s">
        <v>72</v>
      </c>
      <c r="I97" s="73">
        <v>0.52</v>
      </c>
      <c r="J97" s="73" t="s">
        <v>530</v>
      </c>
      <c r="K97" s="83">
        <v>0</v>
      </c>
      <c r="L97" s="83">
        <v>0</v>
      </c>
      <c r="M97" s="73">
        <v>108</v>
      </c>
      <c r="N97" s="73">
        <v>0</v>
      </c>
      <c r="O97" s="73">
        <v>0</v>
      </c>
      <c r="P97" s="73">
        <v>108</v>
      </c>
      <c r="Q97" s="73">
        <v>0</v>
      </c>
      <c r="R97" s="73">
        <v>0</v>
      </c>
      <c r="S97" s="73">
        <v>3</v>
      </c>
      <c r="T97" s="73">
        <v>105</v>
      </c>
      <c r="U97" s="73">
        <v>0</v>
      </c>
      <c r="V97" s="73">
        <v>545</v>
      </c>
      <c r="W97" s="73"/>
      <c r="X97" s="73">
        <v>46</v>
      </c>
      <c r="Y97" s="73" t="s">
        <v>531</v>
      </c>
      <c r="Z97" s="73" t="s">
        <v>114</v>
      </c>
      <c r="AA97" s="73">
        <v>0</v>
      </c>
      <c r="AB97" s="94">
        <f t="shared" si="13"/>
        <v>0.28340000000000004</v>
      </c>
    </row>
    <row r="98" spans="1:28" ht="51" x14ac:dyDescent="0.3">
      <c r="A98" s="74">
        <f t="shared" si="14"/>
        <v>425</v>
      </c>
      <c r="B98" s="91" t="s">
        <v>50</v>
      </c>
      <c r="C98" s="100" t="s">
        <v>75</v>
      </c>
      <c r="D98" s="101" t="s">
        <v>532</v>
      </c>
      <c r="E98" s="78" t="s">
        <v>53</v>
      </c>
      <c r="F98" s="80">
        <v>44706.416666666664</v>
      </c>
      <c r="G98" s="80">
        <v>44706.5</v>
      </c>
      <c r="H98" s="78" t="s">
        <v>54</v>
      </c>
      <c r="I98" s="81">
        <f t="shared" ref="I98:I99" si="19">(ABS(F98-G98)*24)</f>
        <v>2.0000000000582077</v>
      </c>
      <c r="J98" s="101" t="s">
        <v>532</v>
      </c>
      <c r="K98" s="83">
        <v>0</v>
      </c>
      <c r="L98" s="83">
        <v>0</v>
      </c>
      <c r="M98" s="100">
        <v>12</v>
      </c>
      <c r="N98" s="100">
        <v>0</v>
      </c>
      <c r="O98" s="100">
        <v>0</v>
      </c>
      <c r="P98" s="100">
        <v>12</v>
      </c>
      <c r="Q98" s="100">
        <v>0</v>
      </c>
      <c r="R98" s="100">
        <v>0</v>
      </c>
      <c r="S98" s="100">
        <v>0</v>
      </c>
      <c r="T98" s="100">
        <v>12</v>
      </c>
      <c r="U98" s="100">
        <v>0</v>
      </c>
      <c r="V98" s="108">
        <v>36</v>
      </c>
      <c r="W98" s="100"/>
      <c r="X98" s="101"/>
      <c r="Y98" s="102"/>
      <c r="Z98" s="102"/>
      <c r="AA98" s="100">
        <v>1</v>
      </c>
      <c r="AB98" s="94">
        <f t="shared" si="13"/>
        <v>7.2000000002095471E-2</v>
      </c>
    </row>
    <row r="99" spans="1:28" ht="51" x14ac:dyDescent="0.3">
      <c r="A99" s="74">
        <f t="shared" si="14"/>
        <v>426</v>
      </c>
      <c r="B99" s="91" t="s">
        <v>50</v>
      </c>
      <c r="C99" s="100" t="s">
        <v>55</v>
      </c>
      <c r="D99" s="101" t="s">
        <v>533</v>
      </c>
      <c r="E99" s="78" t="s">
        <v>59</v>
      </c>
      <c r="F99" s="80">
        <v>44706.583333333336</v>
      </c>
      <c r="G99" s="80">
        <v>44706.666666666664</v>
      </c>
      <c r="H99" s="78" t="s">
        <v>54</v>
      </c>
      <c r="I99" s="81">
        <f t="shared" si="19"/>
        <v>1.9999999998835847</v>
      </c>
      <c r="J99" s="101" t="s">
        <v>533</v>
      </c>
      <c r="K99" s="83">
        <v>0</v>
      </c>
      <c r="L99" s="83">
        <v>0</v>
      </c>
      <c r="M99" s="100">
        <v>5</v>
      </c>
      <c r="N99" s="100">
        <v>0</v>
      </c>
      <c r="O99" s="100">
        <v>0</v>
      </c>
      <c r="P99" s="100">
        <v>5</v>
      </c>
      <c r="Q99" s="100">
        <v>0</v>
      </c>
      <c r="R99" s="100">
        <v>0</v>
      </c>
      <c r="S99" s="100">
        <v>0</v>
      </c>
      <c r="T99" s="100">
        <v>5</v>
      </c>
      <c r="U99" s="100">
        <v>0</v>
      </c>
      <c r="V99" s="100">
        <v>12</v>
      </c>
      <c r="W99" s="100"/>
      <c r="X99" s="101"/>
      <c r="Y99" s="102"/>
      <c r="Z99" s="102"/>
      <c r="AA99" s="100">
        <v>1</v>
      </c>
      <c r="AB99" s="94">
        <f t="shared" si="13"/>
        <v>2.3999999998603017E-2</v>
      </c>
    </row>
    <row r="100" spans="1:28" ht="51" x14ac:dyDescent="0.3">
      <c r="A100" s="74">
        <f t="shared" si="14"/>
        <v>427</v>
      </c>
      <c r="B100" s="91" t="s">
        <v>50</v>
      </c>
      <c r="C100" s="83" t="s">
        <v>55</v>
      </c>
      <c r="D100" s="83" t="s">
        <v>534</v>
      </c>
      <c r="E100" s="83">
        <v>0.38</v>
      </c>
      <c r="F100" s="84">
        <v>44706.386111111111</v>
      </c>
      <c r="G100" s="84">
        <v>44706.549305555556</v>
      </c>
      <c r="H100" s="83" t="s">
        <v>54</v>
      </c>
      <c r="I100" s="85">
        <f t="shared" ref="I100:I101" si="20">(G100-F100)*24</f>
        <v>3.9166666666860692</v>
      </c>
      <c r="J100" s="83" t="s">
        <v>534</v>
      </c>
      <c r="K100" s="83">
        <v>0</v>
      </c>
      <c r="L100" s="83">
        <v>0</v>
      </c>
      <c r="M100" s="92">
        <v>45</v>
      </c>
      <c r="N100" s="92">
        <v>0</v>
      </c>
      <c r="O100" s="92">
        <v>0</v>
      </c>
      <c r="P100" s="92">
        <v>45</v>
      </c>
      <c r="Q100" s="92">
        <v>0</v>
      </c>
      <c r="R100" s="92">
        <v>0</v>
      </c>
      <c r="S100" s="92">
        <v>0</v>
      </c>
      <c r="T100" s="92">
        <v>45</v>
      </c>
      <c r="U100" s="83">
        <v>0</v>
      </c>
      <c r="V100" s="83">
        <v>76.16</v>
      </c>
      <c r="W100" s="83"/>
      <c r="X100" s="83"/>
      <c r="Y100" s="83"/>
      <c r="Z100" s="83"/>
      <c r="AA100" s="83">
        <v>1</v>
      </c>
      <c r="AB100" s="94">
        <f t="shared" si="13"/>
        <v>0.29829333333481101</v>
      </c>
    </row>
    <row r="101" spans="1:28" ht="51" x14ac:dyDescent="0.3">
      <c r="A101" s="74">
        <f t="shared" si="14"/>
        <v>428</v>
      </c>
      <c r="B101" s="91" t="s">
        <v>50</v>
      </c>
      <c r="C101" s="83" t="s">
        <v>55</v>
      </c>
      <c r="D101" s="83" t="s">
        <v>535</v>
      </c>
      <c r="E101" s="83">
        <v>0.38</v>
      </c>
      <c r="F101" s="84">
        <v>44706.59097222222</v>
      </c>
      <c r="G101" s="84">
        <v>44706.67291666667</v>
      </c>
      <c r="H101" s="83" t="s">
        <v>54</v>
      </c>
      <c r="I101" s="85">
        <f t="shared" si="20"/>
        <v>1.966666666790843</v>
      </c>
      <c r="J101" s="83" t="s">
        <v>535</v>
      </c>
      <c r="K101" s="83">
        <v>0</v>
      </c>
      <c r="L101" s="83">
        <v>0</v>
      </c>
      <c r="M101" s="92">
        <v>2</v>
      </c>
      <c r="N101" s="92">
        <v>0</v>
      </c>
      <c r="O101" s="92">
        <v>0</v>
      </c>
      <c r="P101" s="92">
        <v>2</v>
      </c>
      <c r="Q101" s="92">
        <v>0</v>
      </c>
      <c r="R101" s="92">
        <v>0</v>
      </c>
      <c r="S101" s="92">
        <v>0</v>
      </c>
      <c r="T101" s="92">
        <v>2</v>
      </c>
      <c r="U101" s="83">
        <v>0</v>
      </c>
      <c r="V101" s="83">
        <v>13.44</v>
      </c>
      <c r="W101" s="83"/>
      <c r="X101" s="83"/>
      <c r="Y101" s="83"/>
      <c r="Z101" s="83"/>
      <c r="AA101" s="83">
        <v>1</v>
      </c>
      <c r="AB101" s="94">
        <f t="shared" si="13"/>
        <v>2.643200000166893E-2</v>
      </c>
    </row>
    <row r="102" spans="1:28" ht="51" x14ac:dyDescent="0.3">
      <c r="A102" s="74">
        <f t="shared" si="14"/>
        <v>429</v>
      </c>
      <c r="B102" s="91" t="s">
        <v>50</v>
      </c>
      <c r="C102" s="73" t="s">
        <v>55</v>
      </c>
      <c r="D102" s="95" t="s">
        <v>131</v>
      </c>
      <c r="E102" s="95">
        <v>0.38</v>
      </c>
      <c r="F102" s="96">
        <v>44707.373611111114</v>
      </c>
      <c r="G102" s="96">
        <v>44707.541666666664</v>
      </c>
      <c r="H102" s="95" t="s">
        <v>54</v>
      </c>
      <c r="I102" s="97">
        <f t="shared" si="15"/>
        <v>4.033333333209157</v>
      </c>
      <c r="J102" s="95" t="s">
        <v>172</v>
      </c>
      <c r="K102" s="83">
        <v>0</v>
      </c>
      <c r="L102" s="83">
        <v>0</v>
      </c>
      <c r="M102" s="95">
        <v>28</v>
      </c>
      <c r="N102" s="95">
        <v>0</v>
      </c>
      <c r="O102" s="95">
        <v>0</v>
      </c>
      <c r="P102" s="95">
        <v>28</v>
      </c>
      <c r="Q102" s="95">
        <v>0</v>
      </c>
      <c r="R102" s="95">
        <v>0</v>
      </c>
      <c r="S102" s="95">
        <v>0</v>
      </c>
      <c r="T102" s="95">
        <v>28</v>
      </c>
      <c r="U102" s="95">
        <v>0</v>
      </c>
      <c r="V102" s="95">
        <v>35</v>
      </c>
      <c r="W102" s="95"/>
      <c r="X102" s="95"/>
      <c r="Y102" s="95"/>
      <c r="Z102" s="95"/>
      <c r="AA102" s="95">
        <v>1</v>
      </c>
      <c r="AB102" s="94">
        <f t="shared" si="13"/>
        <v>0.1411666666623205</v>
      </c>
    </row>
    <row r="103" spans="1:28" ht="51" x14ac:dyDescent="0.3">
      <c r="A103" s="74">
        <f t="shared" si="14"/>
        <v>430</v>
      </c>
      <c r="B103" s="91" t="s">
        <v>50</v>
      </c>
      <c r="C103" s="73" t="s">
        <v>55</v>
      </c>
      <c r="D103" s="95" t="s">
        <v>243</v>
      </c>
      <c r="E103" s="95">
        <v>0.38</v>
      </c>
      <c r="F103" s="96">
        <v>44707.569444444445</v>
      </c>
      <c r="G103" s="96">
        <v>44707.6875</v>
      </c>
      <c r="H103" s="95" t="s">
        <v>54</v>
      </c>
      <c r="I103" s="97">
        <f t="shared" si="15"/>
        <v>2.8333333333139308</v>
      </c>
      <c r="J103" s="95" t="s">
        <v>521</v>
      </c>
      <c r="K103" s="83">
        <v>0</v>
      </c>
      <c r="L103" s="83">
        <v>0</v>
      </c>
      <c r="M103" s="95">
        <v>5</v>
      </c>
      <c r="N103" s="95">
        <v>0</v>
      </c>
      <c r="O103" s="95">
        <v>0</v>
      </c>
      <c r="P103" s="95">
        <v>5</v>
      </c>
      <c r="Q103" s="95">
        <v>0</v>
      </c>
      <c r="R103" s="95">
        <v>0</v>
      </c>
      <c r="S103" s="95">
        <v>0</v>
      </c>
      <c r="T103" s="95">
        <v>5</v>
      </c>
      <c r="U103" s="95">
        <v>0</v>
      </c>
      <c r="V103" s="95">
        <v>3</v>
      </c>
      <c r="W103" s="95"/>
      <c r="X103" s="95"/>
      <c r="Y103" s="95"/>
      <c r="Z103" s="95"/>
      <c r="AA103" s="95">
        <v>1</v>
      </c>
      <c r="AB103" s="94">
        <f t="shared" si="13"/>
        <v>8.499999999941792E-3</v>
      </c>
    </row>
    <row r="104" spans="1:28" ht="51" x14ac:dyDescent="0.3">
      <c r="A104" s="74">
        <f t="shared" si="14"/>
        <v>431</v>
      </c>
      <c r="B104" s="91" t="s">
        <v>50</v>
      </c>
      <c r="C104" s="73" t="s">
        <v>55</v>
      </c>
      <c r="D104" s="95" t="s">
        <v>536</v>
      </c>
      <c r="E104" s="95">
        <v>0.38</v>
      </c>
      <c r="F104" s="96">
        <v>44707.597222222219</v>
      </c>
      <c r="G104" s="96">
        <v>44707.637499999997</v>
      </c>
      <c r="H104" s="95" t="s">
        <v>54</v>
      </c>
      <c r="I104" s="97">
        <f t="shared" si="15"/>
        <v>0.96666666667442769</v>
      </c>
      <c r="J104" s="95" t="s">
        <v>536</v>
      </c>
      <c r="K104" s="83">
        <v>0</v>
      </c>
      <c r="L104" s="83">
        <v>0</v>
      </c>
      <c r="M104" s="95">
        <v>109</v>
      </c>
      <c r="N104" s="95">
        <v>0</v>
      </c>
      <c r="O104" s="95">
        <v>0</v>
      </c>
      <c r="P104" s="95">
        <v>109</v>
      </c>
      <c r="Q104" s="95">
        <v>0</v>
      </c>
      <c r="R104" s="95">
        <v>0</v>
      </c>
      <c r="S104" s="95">
        <v>0</v>
      </c>
      <c r="T104" s="95">
        <v>109</v>
      </c>
      <c r="U104" s="95">
        <v>0</v>
      </c>
      <c r="V104" s="95">
        <v>127</v>
      </c>
      <c r="W104" s="95"/>
      <c r="X104" s="95"/>
      <c r="Y104" s="95"/>
      <c r="Z104" s="95"/>
      <c r="AA104" s="95">
        <v>1</v>
      </c>
      <c r="AB104" s="94">
        <f t="shared" si="13"/>
        <v>0.12276666666765232</v>
      </c>
    </row>
    <row r="105" spans="1:28" ht="51" x14ac:dyDescent="0.3">
      <c r="A105" s="74">
        <f t="shared" si="14"/>
        <v>432</v>
      </c>
      <c r="B105" s="91" t="s">
        <v>50</v>
      </c>
      <c r="C105" s="73" t="s">
        <v>55</v>
      </c>
      <c r="D105" s="95" t="s">
        <v>537</v>
      </c>
      <c r="E105" s="95">
        <v>0.38</v>
      </c>
      <c r="F105" s="96">
        <v>44707.597222222219</v>
      </c>
      <c r="G105" s="96">
        <v>44707.637499999997</v>
      </c>
      <c r="H105" s="95" t="s">
        <v>54</v>
      </c>
      <c r="I105" s="97">
        <f t="shared" si="15"/>
        <v>0.96666666667442769</v>
      </c>
      <c r="J105" s="95" t="s">
        <v>537</v>
      </c>
      <c r="K105" s="83">
        <v>0</v>
      </c>
      <c r="L105" s="83">
        <v>0</v>
      </c>
      <c r="M105" s="95">
        <v>36</v>
      </c>
      <c r="N105" s="95">
        <v>0</v>
      </c>
      <c r="O105" s="95">
        <v>0</v>
      </c>
      <c r="P105" s="95">
        <v>36</v>
      </c>
      <c r="Q105" s="95">
        <v>0</v>
      </c>
      <c r="R105" s="95">
        <v>0</v>
      </c>
      <c r="S105" s="95">
        <v>0</v>
      </c>
      <c r="T105" s="95">
        <v>36</v>
      </c>
      <c r="U105" s="95">
        <v>0</v>
      </c>
      <c r="V105" s="95">
        <v>24</v>
      </c>
      <c r="W105" s="95"/>
      <c r="X105" s="95"/>
      <c r="Y105" s="95"/>
      <c r="Z105" s="95"/>
      <c r="AA105" s="95">
        <v>1</v>
      </c>
      <c r="AB105" s="94">
        <f t="shared" si="13"/>
        <v>2.3200000000186266E-2</v>
      </c>
    </row>
    <row r="106" spans="1:28" ht="51" x14ac:dyDescent="0.3">
      <c r="A106" s="74">
        <f t="shared" si="14"/>
        <v>433</v>
      </c>
      <c r="B106" s="91" t="s">
        <v>50</v>
      </c>
      <c r="C106" s="100" t="s">
        <v>55</v>
      </c>
      <c r="D106" s="101" t="s">
        <v>213</v>
      </c>
      <c r="E106" s="78" t="s">
        <v>53</v>
      </c>
      <c r="F106" s="80">
        <v>44707.590277777781</v>
      </c>
      <c r="G106" s="80">
        <v>44707.666666666664</v>
      </c>
      <c r="H106" s="78" t="s">
        <v>54</v>
      </c>
      <c r="I106" s="81">
        <f t="shared" ref="I106" si="21">(ABS(F106-G106)*24)</f>
        <v>1.8333333331975155</v>
      </c>
      <c r="J106" s="101" t="s">
        <v>213</v>
      </c>
      <c r="K106" s="83">
        <v>0</v>
      </c>
      <c r="L106" s="83">
        <v>0</v>
      </c>
      <c r="M106" s="100">
        <v>5</v>
      </c>
      <c r="N106" s="100">
        <v>0</v>
      </c>
      <c r="O106" s="100">
        <v>0</v>
      </c>
      <c r="P106" s="100">
        <v>5</v>
      </c>
      <c r="Q106" s="100">
        <v>0</v>
      </c>
      <c r="R106" s="100">
        <v>0</v>
      </c>
      <c r="S106" s="100">
        <v>0</v>
      </c>
      <c r="T106" s="100">
        <v>5</v>
      </c>
      <c r="U106" s="100">
        <v>0</v>
      </c>
      <c r="V106" s="100">
        <v>72</v>
      </c>
      <c r="W106" s="100"/>
      <c r="X106" s="101"/>
      <c r="Y106" s="102"/>
      <c r="Z106" s="102"/>
      <c r="AA106" s="100">
        <v>1</v>
      </c>
      <c r="AB106" s="94">
        <f t="shared" si="13"/>
        <v>0.13199999999022111</v>
      </c>
    </row>
    <row r="107" spans="1:28" ht="51" x14ac:dyDescent="0.3">
      <c r="A107" s="74">
        <f t="shared" si="14"/>
        <v>434</v>
      </c>
      <c r="B107" s="91" t="s">
        <v>50</v>
      </c>
      <c r="C107" s="83" t="s">
        <v>55</v>
      </c>
      <c r="D107" s="83" t="s">
        <v>538</v>
      </c>
      <c r="E107" s="83">
        <v>0.38</v>
      </c>
      <c r="F107" s="84">
        <v>44707.375</v>
      </c>
      <c r="G107" s="84">
        <v>44707.455555555556</v>
      </c>
      <c r="H107" s="83" t="s">
        <v>54</v>
      </c>
      <c r="I107" s="85">
        <f t="shared" ref="I107:I108" si="22">(G107-F107)*24</f>
        <v>1.9333333333488554</v>
      </c>
      <c r="J107" s="83" t="s">
        <v>538</v>
      </c>
      <c r="K107" s="83">
        <v>0</v>
      </c>
      <c r="L107" s="83">
        <v>0</v>
      </c>
      <c r="M107" s="92">
        <v>58</v>
      </c>
      <c r="N107" s="92">
        <v>0</v>
      </c>
      <c r="O107" s="92">
        <v>0</v>
      </c>
      <c r="P107" s="92">
        <v>58</v>
      </c>
      <c r="Q107" s="92">
        <v>0</v>
      </c>
      <c r="R107" s="92">
        <v>0</v>
      </c>
      <c r="S107" s="92">
        <v>0</v>
      </c>
      <c r="T107" s="92">
        <v>58</v>
      </c>
      <c r="U107" s="83">
        <v>0</v>
      </c>
      <c r="V107" s="83">
        <v>57.6</v>
      </c>
      <c r="W107" s="83"/>
      <c r="X107" s="83"/>
      <c r="Y107" s="83"/>
      <c r="Z107" s="83"/>
      <c r="AA107" s="83">
        <v>1</v>
      </c>
      <c r="AB107" s="94">
        <f t="shared" si="13"/>
        <v>0.11136000000089408</v>
      </c>
    </row>
    <row r="108" spans="1:28" ht="51" x14ac:dyDescent="0.3">
      <c r="A108" s="74">
        <f t="shared" si="14"/>
        <v>435</v>
      </c>
      <c r="B108" s="91" t="s">
        <v>50</v>
      </c>
      <c r="C108" s="83" t="s">
        <v>55</v>
      </c>
      <c r="D108" s="83" t="s">
        <v>539</v>
      </c>
      <c r="E108" s="83" t="s">
        <v>59</v>
      </c>
      <c r="F108" s="84">
        <v>44707.65</v>
      </c>
      <c r="G108" s="84">
        <v>44707.677083333336</v>
      </c>
      <c r="H108" s="83" t="s">
        <v>54</v>
      </c>
      <c r="I108" s="85">
        <f t="shared" si="22"/>
        <v>0.65000000002328306</v>
      </c>
      <c r="J108" s="83" t="s">
        <v>539</v>
      </c>
      <c r="K108" s="83">
        <v>0</v>
      </c>
      <c r="L108" s="83">
        <v>0</v>
      </c>
      <c r="M108" s="92">
        <v>38</v>
      </c>
      <c r="N108" s="92">
        <v>0</v>
      </c>
      <c r="O108" s="92">
        <v>0</v>
      </c>
      <c r="P108" s="92">
        <v>38</v>
      </c>
      <c r="Q108" s="92">
        <v>0</v>
      </c>
      <c r="R108" s="92">
        <v>0</v>
      </c>
      <c r="S108" s="92">
        <v>0</v>
      </c>
      <c r="T108" s="92">
        <v>38</v>
      </c>
      <c r="U108" s="83">
        <v>0</v>
      </c>
      <c r="V108" s="83">
        <v>22.4</v>
      </c>
      <c r="W108" s="83"/>
      <c r="X108" s="83"/>
      <c r="Y108" s="83"/>
      <c r="Z108" s="83"/>
      <c r="AA108" s="83">
        <v>1</v>
      </c>
      <c r="AB108" s="94">
        <f t="shared" si="13"/>
        <v>1.4560000000521539E-2</v>
      </c>
    </row>
    <row r="109" spans="1:28" ht="51" x14ac:dyDescent="0.3">
      <c r="A109" s="74">
        <f t="shared" si="14"/>
        <v>436</v>
      </c>
      <c r="B109" s="91" t="s">
        <v>50</v>
      </c>
      <c r="C109" s="73" t="s">
        <v>55</v>
      </c>
      <c r="D109" s="95" t="s">
        <v>243</v>
      </c>
      <c r="E109" s="95">
        <v>0.38</v>
      </c>
      <c r="F109" s="96">
        <v>44708.572916666664</v>
      </c>
      <c r="G109" s="96">
        <v>44708.6875</v>
      </c>
      <c r="H109" s="95" t="s">
        <v>54</v>
      </c>
      <c r="I109" s="97">
        <f t="shared" si="15"/>
        <v>2.7500000000582077</v>
      </c>
      <c r="J109" s="95" t="s">
        <v>521</v>
      </c>
      <c r="K109" s="83">
        <v>0</v>
      </c>
      <c r="L109" s="83">
        <v>0</v>
      </c>
      <c r="M109" s="95">
        <v>5</v>
      </c>
      <c r="N109" s="95">
        <v>0</v>
      </c>
      <c r="O109" s="95">
        <v>0</v>
      </c>
      <c r="P109" s="95">
        <v>5</v>
      </c>
      <c r="Q109" s="95">
        <v>0</v>
      </c>
      <c r="R109" s="95">
        <v>0</v>
      </c>
      <c r="S109" s="95">
        <v>0</v>
      </c>
      <c r="T109" s="95">
        <v>5</v>
      </c>
      <c r="U109" s="95">
        <v>0</v>
      </c>
      <c r="V109" s="95">
        <v>3</v>
      </c>
      <c r="W109" s="95"/>
      <c r="X109" s="95"/>
      <c r="Y109" s="95"/>
      <c r="Z109" s="95"/>
      <c r="AA109" s="95">
        <v>1</v>
      </c>
      <c r="AB109" s="94">
        <f t="shared" si="13"/>
        <v>8.2500000001746229E-3</v>
      </c>
    </row>
    <row r="110" spans="1:28" ht="51" x14ac:dyDescent="0.3">
      <c r="A110" s="74">
        <f t="shared" si="14"/>
        <v>437</v>
      </c>
      <c r="B110" s="91" t="s">
        <v>50</v>
      </c>
      <c r="C110" s="73" t="s">
        <v>55</v>
      </c>
      <c r="D110" s="95" t="s">
        <v>540</v>
      </c>
      <c r="E110" s="95">
        <v>0.38</v>
      </c>
      <c r="F110" s="96">
        <v>44708.600694444445</v>
      </c>
      <c r="G110" s="96">
        <v>44708.663194444445</v>
      </c>
      <c r="H110" s="95" t="s">
        <v>54</v>
      </c>
      <c r="I110" s="97">
        <f t="shared" si="15"/>
        <v>1.5</v>
      </c>
      <c r="J110" s="95" t="s">
        <v>540</v>
      </c>
      <c r="K110" s="83">
        <v>0</v>
      </c>
      <c r="L110" s="83">
        <v>0</v>
      </c>
      <c r="M110" s="95">
        <v>19</v>
      </c>
      <c r="N110" s="95">
        <v>0</v>
      </c>
      <c r="O110" s="95">
        <v>0</v>
      </c>
      <c r="P110" s="95">
        <v>19</v>
      </c>
      <c r="Q110" s="95">
        <v>0</v>
      </c>
      <c r="R110" s="95">
        <v>0</v>
      </c>
      <c r="S110" s="95">
        <v>0</v>
      </c>
      <c r="T110" s="95">
        <v>19</v>
      </c>
      <c r="U110" s="95">
        <v>0</v>
      </c>
      <c r="V110" s="95">
        <v>15</v>
      </c>
      <c r="W110" s="95"/>
      <c r="X110" s="95"/>
      <c r="Y110" s="95"/>
      <c r="Z110" s="95"/>
      <c r="AA110" s="95">
        <v>1</v>
      </c>
      <c r="AB110" s="94">
        <f t="shared" si="13"/>
        <v>2.2499999999999999E-2</v>
      </c>
    </row>
    <row r="111" spans="1:28" ht="51" x14ac:dyDescent="0.3">
      <c r="A111" s="74">
        <f t="shared" si="14"/>
        <v>438</v>
      </c>
      <c r="B111" s="91" t="s">
        <v>50</v>
      </c>
      <c r="C111" s="73" t="s">
        <v>75</v>
      </c>
      <c r="D111" s="73" t="s">
        <v>541</v>
      </c>
      <c r="E111" s="73" t="s">
        <v>69</v>
      </c>
      <c r="F111" s="73" t="s">
        <v>542</v>
      </c>
      <c r="G111" s="73" t="s">
        <v>543</v>
      </c>
      <c r="H111" s="73" t="s">
        <v>72</v>
      </c>
      <c r="I111" s="73">
        <v>3.53</v>
      </c>
      <c r="J111" s="73" t="s">
        <v>544</v>
      </c>
      <c r="K111" s="83">
        <v>0</v>
      </c>
      <c r="L111" s="83">
        <v>0</v>
      </c>
      <c r="M111" s="73">
        <v>20</v>
      </c>
      <c r="N111" s="73">
        <v>0</v>
      </c>
      <c r="O111" s="73">
        <v>0</v>
      </c>
      <c r="P111" s="73">
        <v>20</v>
      </c>
      <c r="Q111" s="73">
        <v>0</v>
      </c>
      <c r="R111" s="73">
        <v>0</v>
      </c>
      <c r="S111" s="73">
        <v>0</v>
      </c>
      <c r="T111" s="73">
        <v>20</v>
      </c>
      <c r="U111" s="73">
        <v>0</v>
      </c>
      <c r="V111" s="73">
        <v>79</v>
      </c>
      <c r="W111" s="73"/>
      <c r="X111" s="73">
        <v>47</v>
      </c>
      <c r="Y111" s="73" t="s">
        <v>113</v>
      </c>
      <c r="Z111" s="73" t="s">
        <v>114</v>
      </c>
      <c r="AA111" s="73">
        <v>1</v>
      </c>
      <c r="AB111" s="94">
        <f t="shared" si="13"/>
        <v>0.27887000000000001</v>
      </c>
    </row>
    <row r="112" spans="1:28" ht="51" x14ac:dyDescent="0.3">
      <c r="A112" s="74">
        <f t="shared" si="14"/>
        <v>439</v>
      </c>
      <c r="B112" s="91" t="s">
        <v>50</v>
      </c>
      <c r="C112" s="100" t="s">
        <v>55</v>
      </c>
      <c r="D112" s="101" t="s">
        <v>545</v>
      </c>
      <c r="E112" s="78" t="s">
        <v>53</v>
      </c>
      <c r="F112" s="80">
        <v>44708.381944444445</v>
      </c>
      <c r="G112" s="80">
        <v>44708.5</v>
      </c>
      <c r="H112" s="78" t="s">
        <v>54</v>
      </c>
      <c r="I112" s="81">
        <f t="shared" ref="I112" si="23">(ABS(F112-G112)*24)</f>
        <v>2.8333333333139308</v>
      </c>
      <c r="J112" s="101" t="s">
        <v>546</v>
      </c>
      <c r="K112" s="83">
        <v>0</v>
      </c>
      <c r="L112" s="83">
        <v>0</v>
      </c>
      <c r="M112" s="100">
        <v>10</v>
      </c>
      <c r="N112" s="100">
        <v>0</v>
      </c>
      <c r="O112" s="100">
        <v>0</v>
      </c>
      <c r="P112" s="100">
        <v>10</v>
      </c>
      <c r="Q112" s="100">
        <v>0</v>
      </c>
      <c r="R112" s="100">
        <v>0</v>
      </c>
      <c r="S112" s="100">
        <v>0</v>
      </c>
      <c r="T112" s="100">
        <v>10</v>
      </c>
      <c r="U112" s="100">
        <v>0</v>
      </c>
      <c r="V112" s="100">
        <v>108</v>
      </c>
      <c r="W112" s="100"/>
      <c r="X112" s="101"/>
      <c r="Y112" s="102"/>
      <c r="Z112" s="102"/>
      <c r="AA112" s="100">
        <v>1</v>
      </c>
      <c r="AB112" s="94">
        <f t="shared" si="13"/>
        <v>0.3059999999979045</v>
      </c>
    </row>
    <row r="113" spans="1:28" ht="51" x14ac:dyDescent="0.3">
      <c r="A113" s="74">
        <f t="shared" si="14"/>
        <v>440</v>
      </c>
      <c r="B113" s="91" t="s">
        <v>50</v>
      </c>
      <c r="C113" s="83" t="s">
        <v>55</v>
      </c>
      <c r="D113" s="83" t="s">
        <v>185</v>
      </c>
      <c r="E113" s="83" t="s">
        <v>59</v>
      </c>
      <c r="F113" s="84">
        <v>44708.5</v>
      </c>
      <c r="G113" s="84">
        <v>44708.712500000001</v>
      </c>
      <c r="H113" s="83" t="s">
        <v>54</v>
      </c>
      <c r="I113" s="85">
        <f t="shared" ref="I113:I127" si="24">(G113-F113)*24</f>
        <v>5.1000000000349246</v>
      </c>
      <c r="J113" s="83" t="s">
        <v>185</v>
      </c>
      <c r="K113" s="83">
        <v>0</v>
      </c>
      <c r="L113" s="83">
        <v>0</v>
      </c>
      <c r="M113" s="92">
        <v>8</v>
      </c>
      <c r="N113" s="92">
        <v>0</v>
      </c>
      <c r="O113" s="92">
        <v>0</v>
      </c>
      <c r="P113" s="92">
        <v>8</v>
      </c>
      <c r="Q113" s="92">
        <v>0</v>
      </c>
      <c r="R113" s="92">
        <v>0</v>
      </c>
      <c r="S113" s="92">
        <v>0</v>
      </c>
      <c r="T113" s="92">
        <v>8</v>
      </c>
      <c r="U113" s="83">
        <v>0</v>
      </c>
      <c r="V113" s="83">
        <v>21.12</v>
      </c>
      <c r="W113" s="83"/>
      <c r="X113" s="83"/>
      <c r="Y113" s="83"/>
      <c r="Z113" s="83"/>
      <c r="AA113" s="83">
        <v>1</v>
      </c>
      <c r="AB113" s="94">
        <f t="shared" si="13"/>
        <v>0.10771200000073762</v>
      </c>
    </row>
    <row r="114" spans="1:28" ht="51" x14ac:dyDescent="0.3">
      <c r="A114" s="74">
        <f t="shared" si="14"/>
        <v>441</v>
      </c>
      <c r="B114" s="91" t="s">
        <v>50</v>
      </c>
      <c r="C114" s="73" t="s">
        <v>55</v>
      </c>
      <c r="D114" s="95" t="s">
        <v>547</v>
      </c>
      <c r="E114" s="95">
        <v>0.38</v>
      </c>
      <c r="F114" s="96">
        <v>44709.409722222219</v>
      </c>
      <c r="G114" s="96">
        <v>44709.431944444441</v>
      </c>
      <c r="H114" s="74" t="s">
        <v>54</v>
      </c>
      <c r="I114" s="97">
        <f t="shared" si="24"/>
        <v>0.53333333332557231</v>
      </c>
      <c r="J114" s="95" t="s">
        <v>548</v>
      </c>
      <c r="K114" s="83">
        <v>0</v>
      </c>
      <c r="L114" s="83">
        <v>0</v>
      </c>
      <c r="M114" s="95">
        <v>88</v>
      </c>
      <c r="N114" s="95">
        <v>0</v>
      </c>
      <c r="O114" s="95">
        <v>0</v>
      </c>
      <c r="P114" s="95">
        <v>88</v>
      </c>
      <c r="Q114" s="95">
        <v>0</v>
      </c>
      <c r="R114" s="95">
        <v>0</v>
      </c>
      <c r="S114" s="95">
        <v>0</v>
      </c>
      <c r="T114" s="95">
        <v>88</v>
      </c>
      <c r="U114" s="95">
        <v>0</v>
      </c>
      <c r="V114" s="95">
        <v>65</v>
      </c>
      <c r="W114" s="95"/>
      <c r="X114" s="95"/>
      <c r="Y114" s="95"/>
      <c r="Z114" s="95"/>
      <c r="AA114" s="95">
        <v>1</v>
      </c>
      <c r="AB114" s="94">
        <f t="shared" si="13"/>
        <v>3.4666666666162201E-2</v>
      </c>
    </row>
    <row r="115" spans="1:28" ht="51" x14ac:dyDescent="0.3">
      <c r="A115" s="74">
        <f t="shared" si="14"/>
        <v>442</v>
      </c>
      <c r="B115" s="91" t="s">
        <v>50</v>
      </c>
      <c r="C115" s="73" t="s">
        <v>55</v>
      </c>
      <c r="D115" s="95" t="s">
        <v>549</v>
      </c>
      <c r="E115" s="95">
        <v>0.38</v>
      </c>
      <c r="F115" s="96">
        <v>44711.413194444445</v>
      </c>
      <c r="G115" s="96">
        <v>44711.541666666664</v>
      </c>
      <c r="H115" s="95" t="s">
        <v>54</v>
      </c>
      <c r="I115" s="97">
        <f t="shared" si="24"/>
        <v>3.0833333332557231</v>
      </c>
      <c r="J115" s="95" t="s">
        <v>550</v>
      </c>
      <c r="K115" s="83">
        <v>0</v>
      </c>
      <c r="L115" s="83">
        <v>0</v>
      </c>
      <c r="M115" s="95">
        <v>40</v>
      </c>
      <c r="N115" s="95">
        <v>0</v>
      </c>
      <c r="O115" s="95">
        <v>0</v>
      </c>
      <c r="P115" s="95">
        <v>40</v>
      </c>
      <c r="Q115" s="95">
        <v>0</v>
      </c>
      <c r="R115" s="95">
        <v>0</v>
      </c>
      <c r="S115" s="95">
        <v>0</v>
      </c>
      <c r="T115" s="95">
        <v>40</v>
      </c>
      <c r="U115" s="95">
        <v>0</v>
      </c>
      <c r="V115" s="95">
        <v>18</v>
      </c>
      <c r="W115" s="95"/>
      <c r="X115" s="95"/>
      <c r="Y115" s="95"/>
      <c r="Z115" s="95"/>
      <c r="AA115" s="95">
        <v>1</v>
      </c>
      <c r="AB115" s="94">
        <f t="shared" si="13"/>
        <v>5.5499999998603014E-2</v>
      </c>
    </row>
    <row r="116" spans="1:28" ht="51" x14ac:dyDescent="0.3">
      <c r="A116" s="74">
        <f t="shared" si="14"/>
        <v>443</v>
      </c>
      <c r="B116" s="91" t="s">
        <v>50</v>
      </c>
      <c r="C116" s="73" t="s">
        <v>55</v>
      </c>
      <c r="D116" s="95" t="s">
        <v>549</v>
      </c>
      <c r="E116" s="95">
        <v>0.38</v>
      </c>
      <c r="F116" s="96">
        <v>44711.563888888886</v>
      </c>
      <c r="G116" s="96">
        <v>44711.6875</v>
      </c>
      <c r="H116" s="95" t="s">
        <v>54</v>
      </c>
      <c r="I116" s="97">
        <f t="shared" si="24"/>
        <v>2.9666666667326353</v>
      </c>
      <c r="J116" s="95" t="s">
        <v>551</v>
      </c>
      <c r="K116" s="83">
        <v>0</v>
      </c>
      <c r="L116" s="83">
        <v>0</v>
      </c>
      <c r="M116" s="95">
        <v>37</v>
      </c>
      <c r="N116" s="95">
        <v>0</v>
      </c>
      <c r="O116" s="95">
        <v>0</v>
      </c>
      <c r="P116" s="95">
        <v>37</v>
      </c>
      <c r="Q116" s="95">
        <v>0</v>
      </c>
      <c r="R116" s="95">
        <v>0</v>
      </c>
      <c r="S116" s="95">
        <v>0</v>
      </c>
      <c r="T116" s="95">
        <v>37</v>
      </c>
      <c r="U116" s="95">
        <v>0</v>
      </c>
      <c r="V116" s="95">
        <v>36</v>
      </c>
      <c r="W116" s="95"/>
      <c r="X116" s="95"/>
      <c r="Y116" s="95"/>
      <c r="Z116" s="95"/>
      <c r="AA116" s="95">
        <v>1</v>
      </c>
      <c r="AB116" s="94">
        <f t="shared" si="13"/>
        <v>0.10680000000237487</v>
      </c>
    </row>
    <row r="117" spans="1:28" ht="51" x14ac:dyDescent="0.3">
      <c r="A117" s="74">
        <f t="shared" si="14"/>
        <v>444</v>
      </c>
      <c r="B117" s="91" t="s">
        <v>50</v>
      </c>
      <c r="C117" s="73" t="s">
        <v>55</v>
      </c>
      <c r="D117" s="95" t="s">
        <v>243</v>
      </c>
      <c r="E117" s="95">
        <v>0.38</v>
      </c>
      <c r="F117" s="96">
        <v>44711.40625</v>
      </c>
      <c r="G117" s="96">
        <v>44711.458333333336</v>
      </c>
      <c r="H117" s="95" t="s">
        <v>54</v>
      </c>
      <c r="I117" s="97">
        <f t="shared" si="24"/>
        <v>1.2500000000582077</v>
      </c>
      <c r="J117" s="95" t="s">
        <v>243</v>
      </c>
      <c r="K117" s="83">
        <v>0</v>
      </c>
      <c r="L117" s="83">
        <v>0</v>
      </c>
      <c r="M117" s="95">
        <v>73</v>
      </c>
      <c r="N117" s="95">
        <v>0</v>
      </c>
      <c r="O117" s="95">
        <v>0</v>
      </c>
      <c r="P117" s="95">
        <v>73</v>
      </c>
      <c r="Q117" s="95">
        <v>0</v>
      </c>
      <c r="R117" s="95">
        <v>0</v>
      </c>
      <c r="S117" s="95">
        <v>0</v>
      </c>
      <c r="T117" s="95">
        <v>73</v>
      </c>
      <c r="U117" s="95">
        <v>0</v>
      </c>
      <c r="V117" s="95">
        <v>56</v>
      </c>
      <c r="W117" s="95"/>
      <c r="X117" s="95"/>
      <c r="Y117" s="95"/>
      <c r="Z117" s="95"/>
      <c r="AA117" s="95">
        <v>1</v>
      </c>
      <c r="AB117" s="94">
        <f t="shared" si="13"/>
        <v>7.0000000003259635E-2</v>
      </c>
    </row>
    <row r="118" spans="1:28" ht="51" x14ac:dyDescent="0.3">
      <c r="A118" s="74">
        <f t="shared" si="14"/>
        <v>445</v>
      </c>
      <c r="B118" s="91" t="s">
        <v>50</v>
      </c>
      <c r="C118" s="73" t="s">
        <v>55</v>
      </c>
      <c r="D118" s="95" t="s">
        <v>549</v>
      </c>
      <c r="E118" s="95">
        <v>0.38</v>
      </c>
      <c r="F118" s="96">
        <v>44711.413194444445</v>
      </c>
      <c r="G118" s="96">
        <v>44711.541666666664</v>
      </c>
      <c r="H118" s="95" t="s">
        <v>54</v>
      </c>
      <c r="I118" s="97">
        <f t="shared" si="24"/>
        <v>3.0833333332557231</v>
      </c>
      <c r="J118" s="95" t="s">
        <v>552</v>
      </c>
      <c r="K118" s="83">
        <v>0</v>
      </c>
      <c r="L118" s="83">
        <v>0</v>
      </c>
      <c r="M118" s="95">
        <v>40</v>
      </c>
      <c r="N118" s="95">
        <v>0</v>
      </c>
      <c r="O118" s="95">
        <v>0</v>
      </c>
      <c r="P118" s="95">
        <v>40</v>
      </c>
      <c r="Q118" s="95">
        <v>0</v>
      </c>
      <c r="R118" s="95">
        <v>0</v>
      </c>
      <c r="S118" s="95">
        <v>0</v>
      </c>
      <c r="T118" s="95">
        <v>40</v>
      </c>
      <c r="U118" s="95">
        <v>0</v>
      </c>
      <c r="V118" s="95">
        <v>18</v>
      </c>
      <c r="W118" s="95"/>
      <c r="X118" s="95"/>
      <c r="Y118" s="95"/>
      <c r="Z118" s="95"/>
      <c r="AA118" s="95">
        <v>1</v>
      </c>
      <c r="AB118" s="94">
        <f t="shared" si="13"/>
        <v>5.5499999998603014E-2</v>
      </c>
    </row>
    <row r="119" spans="1:28" ht="51" x14ac:dyDescent="0.3">
      <c r="A119" s="74">
        <f t="shared" si="14"/>
        <v>446</v>
      </c>
      <c r="B119" s="91" t="s">
        <v>50</v>
      </c>
      <c r="C119" s="73" t="s">
        <v>55</v>
      </c>
      <c r="D119" s="95" t="s">
        <v>549</v>
      </c>
      <c r="E119" s="95">
        <v>0.38</v>
      </c>
      <c r="F119" s="96">
        <v>44711.563888888886</v>
      </c>
      <c r="G119" s="96">
        <v>44711.6875</v>
      </c>
      <c r="H119" s="95" t="s">
        <v>54</v>
      </c>
      <c r="I119" s="97">
        <f t="shared" si="24"/>
        <v>2.9666666667326353</v>
      </c>
      <c r="J119" s="95" t="s">
        <v>553</v>
      </c>
      <c r="K119" s="83">
        <v>0</v>
      </c>
      <c r="L119" s="83">
        <v>0</v>
      </c>
      <c r="M119" s="95">
        <v>37</v>
      </c>
      <c r="N119" s="95">
        <v>0</v>
      </c>
      <c r="O119" s="95">
        <v>0</v>
      </c>
      <c r="P119" s="95">
        <v>37</v>
      </c>
      <c r="Q119" s="95">
        <v>0</v>
      </c>
      <c r="R119" s="95">
        <v>0</v>
      </c>
      <c r="S119" s="95">
        <v>0</v>
      </c>
      <c r="T119" s="95">
        <v>37</v>
      </c>
      <c r="U119" s="95">
        <v>0</v>
      </c>
      <c r="V119" s="95">
        <v>36</v>
      </c>
      <c r="W119" s="95"/>
      <c r="X119" s="95"/>
      <c r="Y119" s="95"/>
      <c r="Z119" s="95"/>
      <c r="AA119" s="95">
        <v>1</v>
      </c>
      <c r="AB119" s="94">
        <f t="shared" si="13"/>
        <v>0.10680000000237487</v>
      </c>
    </row>
    <row r="120" spans="1:28" ht="51" x14ac:dyDescent="0.3">
      <c r="A120" s="74">
        <f t="shared" si="14"/>
        <v>447</v>
      </c>
      <c r="B120" s="91" t="s">
        <v>50</v>
      </c>
      <c r="C120" s="73" t="s">
        <v>55</v>
      </c>
      <c r="D120" s="95" t="s">
        <v>554</v>
      </c>
      <c r="E120" s="95">
        <v>0.38</v>
      </c>
      <c r="F120" s="96">
        <v>44711.581944444442</v>
      </c>
      <c r="G120" s="96">
        <v>44711.652777777781</v>
      </c>
      <c r="H120" s="95" t="s">
        <v>54</v>
      </c>
      <c r="I120" s="97">
        <f t="shared" si="24"/>
        <v>1.7000000001280569</v>
      </c>
      <c r="J120" s="95" t="s">
        <v>555</v>
      </c>
      <c r="K120" s="83">
        <v>0</v>
      </c>
      <c r="L120" s="83">
        <v>0</v>
      </c>
      <c r="M120" s="95">
        <v>7</v>
      </c>
      <c r="N120" s="95">
        <v>0</v>
      </c>
      <c r="O120" s="95">
        <v>0</v>
      </c>
      <c r="P120" s="95">
        <v>7</v>
      </c>
      <c r="Q120" s="95">
        <v>0</v>
      </c>
      <c r="R120" s="95">
        <v>0</v>
      </c>
      <c r="S120" s="95">
        <v>0</v>
      </c>
      <c r="T120" s="95">
        <v>7</v>
      </c>
      <c r="U120" s="95">
        <v>0</v>
      </c>
      <c r="V120" s="95">
        <v>146</v>
      </c>
      <c r="W120" s="95"/>
      <c r="X120" s="95"/>
      <c r="Y120" s="95"/>
      <c r="Z120" s="95"/>
      <c r="AA120" s="95">
        <v>1</v>
      </c>
      <c r="AB120" s="94">
        <f t="shared" si="13"/>
        <v>0.2482000000186963</v>
      </c>
    </row>
    <row r="121" spans="1:28" ht="51" x14ac:dyDescent="0.3">
      <c r="A121" s="74">
        <f t="shared" si="14"/>
        <v>448</v>
      </c>
      <c r="B121" s="91" t="s">
        <v>50</v>
      </c>
      <c r="C121" s="83" t="s">
        <v>55</v>
      </c>
      <c r="D121" s="83" t="s">
        <v>556</v>
      </c>
      <c r="E121" s="83" t="s">
        <v>102</v>
      </c>
      <c r="F121" s="84">
        <v>44711.381249999999</v>
      </c>
      <c r="G121" s="84">
        <v>44711.480555555558</v>
      </c>
      <c r="H121" s="83" t="s">
        <v>54</v>
      </c>
      <c r="I121" s="85">
        <f t="shared" si="24"/>
        <v>2.3833333334187046</v>
      </c>
      <c r="J121" s="83" t="s">
        <v>556</v>
      </c>
      <c r="K121" s="83">
        <v>0</v>
      </c>
      <c r="L121" s="83">
        <v>0</v>
      </c>
      <c r="M121" s="92">
        <v>56</v>
      </c>
      <c r="N121" s="92">
        <v>0</v>
      </c>
      <c r="O121" s="92">
        <v>0</v>
      </c>
      <c r="P121" s="92">
        <v>56</v>
      </c>
      <c r="Q121" s="92">
        <v>0</v>
      </c>
      <c r="R121" s="92">
        <v>0</v>
      </c>
      <c r="S121" s="92">
        <v>0</v>
      </c>
      <c r="T121" s="92">
        <v>56</v>
      </c>
      <c r="U121" s="83">
        <v>0</v>
      </c>
      <c r="V121" s="83">
        <v>51.2</v>
      </c>
      <c r="W121" s="83"/>
      <c r="X121" s="83"/>
      <c r="Y121" s="83"/>
      <c r="Z121" s="83"/>
      <c r="AA121" s="83">
        <v>1</v>
      </c>
      <c r="AB121" s="94">
        <f t="shared" si="13"/>
        <v>0.12202666667103768</v>
      </c>
    </row>
    <row r="122" spans="1:28" ht="51" x14ac:dyDescent="0.3">
      <c r="A122" s="74">
        <f t="shared" si="14"/>
        <v>449</v>
      </c>
      <c r="B122" s="91" t="s">
        <v>50</v>
      </c>
      <c r="C122" s="83" t="s">
        <v>55</v>
      </c>
      <c r="D122" s="83" t="s">
        <v>535</v>
      </c>
      <c r="E122" s="83">
        <v>0.38</v>
      </c>
      <c r="F122" s="84">
        <v>44711.381249999999</v>
      </c>
      <c r="G122" s="84">
        <v>44711.480555555558</v>
      </c>
      <c r="H122" s="83" t="s">
        <v>54</v>
      </c>
      <c r="I122" s="85">
        <f t="shared" si="24"/>
        <v>2.3833333334187046</v>
      </c>
      <c r="J122" s="83" t="s">
        <v>535</v>
      </c>
      <c r="K122" s="83">
        <v>0</v>
      </c>
      <c r="L122" s="83">
        <v>0</v>
      </c>
      <c r="M122" s="92">
        <v>2</v>
      </c>
      <c r="N122" s="92">
        <v>0</v>
      </c>
      <c r="O122" s="92">
        <v>0</v>
      </c>
      <c r="P122" s="92">
        <v>2</v>
      </c>
      <c r="Q122" s="92">
        <v>0</v>
      </c>
      <c r="R122" s="92">
        <v>0</v>
      </c>
      <c r="S122" s="92">
        <v>0</v>
      </c>
      <c r="T122" s="92">
        <v>2</v>
      </c>
      <c r="U122" s="83">
        <v>0</v>
      </c>
      <c r="V122" s="83">
        <v>13.44</v>
      </c>
      <c r="W122" s="83"/>
      <c r="X122" s="83"/>
      <c r="Y122" s="83"/>
      <c r="Z122" s="83"/>
      <c r="AA122" s="83">
        <v>1</v>
      </c>
      <c r="AB122" s="94">
        <f t="shared" si="13"/>
        <v>3.2032000001147386E-2</v>
      </c>
    </row>
    <row r="123" spans="1:28" ht="51" x14ac:dyDescent="0.3">
      <c r="A123" s="74">
        <f t="shared" si="14"/>
        <v>450</v>
      </c>
      <c r="B123" s="91" t="s">
        <v>50</v>
      </c>
      <c r="C123" s="83" t="s">
        <v>55</v>
      </c>
      <c r="D123" s="83" t="s">
        <v>557</v>
      </c>
      <c r="E123" s="83">
        <v>0.38</v>
      </c>
      <c r="F123" s="84">
        <v>44712.395833333336</v>
      </c>
      <c r="G123" s="84">
        <v>44712.668055555558</v>
      </c>
      <c r="H123" s="83" t="s">
        <v>54</v>
      </c>
      <c r="I123" s="85">
        <f t="shared" si="24"/>
        <v>6.5333333333255723</v>
      </c>
      <c r="J123" s="83" t="s">
        <v>557</v>
      </c>
      <c r="K123" s="83">
        <v>0</v>
      </c>
      <c r="L123" s="83">
        <v>0</v>
      </c>
      <c r="M123" s="92">
        <v>31</v>
      </c>
      <c r="N123" s="92">
        <v>0</v>
      </c>
      <c r="O123" s="92">
        <v>0</v>
      </c>
      <c r="P123" s="92">
        <v>31</v>
      </c>
      <c r="Q123" s="92">
        <v>0</v>
      </c>
      <c r="R123" s="92">
        <v>0</v>
      </c>
      <c r="S123" s="92">
        <v>0</v>
      </c>
      <c r="T123" s="92">
        <v>31</v>
      </c>
      <c r="U123" s="83">
        <v>0</v>
      </c>
      <c r="V123" s="83">
        <v>7.7</v>
      </c>
      <c r="W123" s="83"/>
      <c r="X123" s="83"/>
      <c r="Y123" s="83"/>
      <c r="Z123" s="83"/>
      <c r="AA123" s="83">
        <v>1</v>
      </c>
      <c r="AB123" s="94">
        <f t="shared" si="13"/>
        <v>5.0306666666606908E-2</v>
      </c>
    </row>
    <row r="124" spans="1:28" ht="51" x14ac:dyDescent="0.3">
      <c r="A124" s="74">
        <f t="shared" si="14"/>
        <v>451</v>
      </c>
      <c r="B124" s="91" t="s">
        <v>50</v>
      </c>
      <c r="C124" s="73" t="s">
        <v>55</v>
      </c>
      <c r="D124" s="95" t="s">
        <v>558</v>
      </c>
      <c r="E124" s="95">
        <v>0.38</v>
      </c>
      <c r="F124" s="96">
        <v>44712.609722222223</v>
      </c>
      <c r="G124" s="96">
        <v>44712.674305555556</v>
      </c>
      <c r="H124" s="95" t="s">
        <v>54</v>
      </c>
      <c r="I124" s="97">
        <f t="shared" si="24"/>
        <v>1.5499999999883585</v>
      </c>
      <c r="J124" s="95" t="s">
        <v>558</v>
      </c>
      <c r="K124" s="83">
        <v>0</v>
      </c>
      <c r="L124" s="83">
        <v>0</v>
      </c>
      <c r="M124" s="95">
        <v>25</v>
      </c>
      <c r="N124" s="95">
        <v>0</v>
      </c>
      <c r="O124" s="95">
        <v>0</v>
      </c>
      <c r="P124" s="95">
        <v>25</v>
      </c>
      <c r="Q124" s="95">
        <v>0</v>
      </c>
      <c r="R124" s="95">
        <v>0</v>
      </c>
      <c r="S124" s="95">
        <v>0</v>
      </c>
      <c r="T124" s="95">
        <v>25</v>
      </c>
      <c r="U124" s="95">
        <v>0</v>
      </c>
      <c r="V124" s="95">
        <v>208</v>
      </c>
      <c r="W124" s="95"/>
      <c r="X124" s="95"/>
      <c r="Y124" s="95"/>
      <c r="Z124" s="95"/>
      <c r="AA124" s="95">
        <v>1</v>
      </c>
      <c r="AB124" s="94">
        <f t="shared" si="13"/>
        <v>0.32239999999757857</v>
      </c>
    </row>
    <row r="125" spans="1:28" ht="51" x14ac:dyDescent="0.3">
      <c r="A125" s="74">
        <f t="shared" si="14"/>
        <v>452</v>
      </c>
      <c r="B125" s="91" t="s">
        <v>50</v>
      </c>
      <c r="C125" s="73" t="s">
        <v>55</v>
      </c>
      <c r="D125" s="95" t="s">
        <v>549</v>
      </c>
      <c r="E125" s="95">
        <v>0.38</v>
      </c>
      <c r="F125" s="96">
        <v>44712.383333333331</v>
      </c>
      <c r="G125" s="96">
        <v>44712.541666666664</v>
      </c>
      <c r="H125" s="95" t="s">
        <v>54</v>
      </c>
      <c r="I125" s="97">
        <f t="shared" si="24"/>
        <v>3.7999999999883585</v>
      </c>
      <c r="J125" s="95" t="s">
        <v>550</v>
      </c>
      <c r="K125" s="83">
        <v>0</v>
      </c>
      <c r="L125" s="83">
        <v>0</v>
      </c>
      <c r="M125" s="95">
        <v>40</v>
      </c>
      <c r="N125" s="95">
        <v>0</v>
      </c>
      <c r="O125" s="95">
        <v>0</v>
      </c>
      <c r="P125" s="95">
        <v>40</v>
      </c>
      <c r="Q125" s="95">
        <v>0</v>
      </c>
      <c r="R125" s="95">
        <v>0</v>
      </c>
      <c r="S125" s="95">
        <v>0</v>
      </c>
      <c r="T125" s="95">
        <v>40</v>
      </c>
      <c r="U125" s="95">
        <v>0</v>
      </c>
      <c r="V125" s="95">
        <v>18</v>
      </c>
      <c r="W125" s="95"/>
      <c r="X125" s="95"/>
      <c r="Y125" s="95"/>
      <c r="Z125" s="95"/>
      <c r="AA125" s="95">
        <v>1</v>
      </c>
      <c r="AB125" s="94">
        <f t="shared" si="13"/>
        <v>6.8399999999790448E-2</v>
      </c>
    </row>
    <row r="126" spans="1:28" ht="51" x14ac:dyDescent="0.3">
      <c r="A126" s="74">
        <f t="shared" si="14"/>
        <v>453</v>
      </c>
      <c r="B126" s="91" t="s">
        <v>50</v>
      </c>
      <c r="C126" s="73" t="s">
        <v>55</v>
      </c>
      <c r="D126" s="95" t="s">
        <v>549</v>
      </c>
      <c r="E126" s="95">
        <v>0.38</v>
      </c>
      <c r="F126" s="96">
        <v>44712.569444444445</v>
      </c>
      <c r="G126" s="96">
        <v>44712.6875</v>
      </c>
      <c r="H126" s="95" t="s">
        <v>54</v>
      </c>
      <c r="I126" s="97">
        <f t="shared" si="24"/>
        <v>2.8333333333139308</v>
      </c>
      <c r="J126" s="95" t="s">
        <v>551</v>
      </c>
      <c r="K126" s="83">
        <v>0</v>
      </c>
      <c r="L126" s="83">
        <v>0</v>
      </c>
      <c r="M126" s="95">
        <v>37</v>
      </c>
      <c r="N126" s="95">
        <v>0</v>
      </c>
      <c r="O126" s="95">
        <v>0</v>
      </c>
      <c r="P126" s="95">
        <v>37</v>
      </c>
      <c r="Q126" s="95">
        <v>0</v>
      </c>
      <c r="R126" s="95">
        <v>0</v>
      </c>
      <c r="S126" s="95">
        <v>0</v>
      </c>
      <c r="T126" s="95">
        <v>37</v>
      </c>
      <c r="U126" s="95">
        <v>0</v>
      </c>
      <c r="V126" s="95">
        <v>36</v>
      </c>
      <c r="W126" s="95"/>
      <c r="X126" s="95"/>
      <c r="Y126" s="95"/>
      <c r="Z126" s="95"/>
      <c r="AA126" s="95">
        <v>1</v>
      </c>
      <c r="AB126" s="94">
        <f t="shared" si="13"/>
        <v>0.10199999999930151</v>
      </c>
    </row>
    <row r="127" spans="1:28" ht="51" x14ac:dyDescent="0.3">
      <c r="A127" s="74">
        <f t="shared" si="14"/>
        <v>454</v>
      </c>
      <c r="B127" s="91" t="s">
        <v>50</v>
      </c>
      <c r="C127" s="73" t="s">
        <v>55</v>
      </c>
      <c r="D127" s="95" t="s">
        <v>559</v>
      </c>
      <c r="E127" s="95">
        <v>0.38</v>
      </c>
      <c r="F127" s="96">
        <v>44712.416666666664</v>
      </c>
      <c r="G127" s="96">
        <v>44712.470138888886</v>
      </c>
      <c r="H127" s="95" t="s">
        <v>54</v>
      </c>
      <c r="I127" s="97">
        <f t="shared" si="24"/>
        <v>1.2833333333255723</v>
      </c>
      <c r="J127" s="95" t="s">
        <v>559</v>
      </c>
      <c r="K127" s="83">
        <v>0</v>
      </c>
      <c r="L127" s="83">
        <v>0</v>
      </c>
      <c r="M127" s="95">
        <v>12</v>
      </c>
      <c r="N127" s="95">
        <v>0</v>
      </c>
      <c r="O127" s="95">
        <v>0</v>
      </c>
      <c r="P127" s="95">
        <v>12</v>
      </c>
      <c r="Q127" s="95">
        <v>0</v>
      </c>
      <c r="R127" s="95">
        <v>0</v>
      </c>
      <c r="S127" s="95">
        <v>0</v>
      </c>
      <c r="T127" s="95">
        <v>12</v>
      </c>
      <c r="U127" s="95">
        <v>0</v>
      </c>
      <c r="V127" s="95">
        <v>72</v>
      </c>
      <c r="W127" s="95"/>
      <c r="X127" s="95"/>
      <c r="Y127" s="95"/>
      <c r="Z127" s="95"/>
      <c r="AA127" s="95">
        <v>1</v>
      </c>
      <c r="AB127" s="94">
        <f t="shared" si="13"/>
        <v>9.2399999999441207E-2</v>
      </c>
    </row>
  </sheetData>
  <mergeCells count="30">
    <mergeCell ref="A1:O1"/>
    <mergeCell ref="A3:T3"/>
    <mergeCell ref="A4:T4"/>
    <mergeCell ref="A6:I6"/>
    <mergeCell ref="J6:V6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topLeftCell="A67" workbookViewId="0">
      <selection sqref="A1:XFD121"/>
    </sheetView>
  </sheetViews>
  <sheetFormatPr defaultRowHeight="15" x14ac:dyDescent="0.25"/>
  <cols>
    <col min="2" max="2" width="16.140625" customWidth="1"/>
    <col min="6" max="6" width="16.85546875" customWidth="1"/>
    <col min="7" max="7" width="15.140625" customWidth="1"/>
  </cols>
  <sheetData>
    <row r="1" spans="1:28" s="1" customFormat="1" ht="16.5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7"/>
      <c r="Q1" s="7"/>
      <c r="R1" s="7"/>
      <c r="S1" s="7"/>
      <c r="T1" s="7"/>
      <c r="U1" s="7"/>
      <c r="V1" s="7"/>
      <c r="W1" s="7"/>
      <c r="X1" s="7"/>
      <c r="Y1" s="14"/>
      <c r="Z1" s="14"/>
      <c r="AA1" s="7"/>
    </row>
    <row r="2" spans="1:28" s="1" customFormat="1" ht="16.5" x14ac:dyDescent="0.3">
      <c r="A2" s="4" t="s">
        <v>45</v>
      </c>
      <c r="B2" s="4"/>
      <c r="C2" s="8"/>
      <c r="D2" s="8"/>
      <c r="E2" s="8"/>
      <c r="F2" s="8"/>
      <c r="G2" s="8"/>
      <c r="H2" s="8"/>
      <c r="I2" s="88"/>
      <c r="J2" s="8"/>
      <c r="K2" s="8"/>
      <c r="L2" s="8"/>
      <c r="M2" s="8"/>
      <c r="N2" s="8"/>
      <c r="O2" s="7"/>
      <c r="P2" s="7"/>
      <c r="Q2" s="9" t="s">
        <v>35</v>
      </c>
      <c r="R2" s="7" t="s">
        <v>43</v>
      </c>
      <c r="S2" s="9">
        <v>2022</v>
      </c>
      <c r="T2" s="8" t="s">
        <v>44</v>
      </c>
      <c r="U2" s="7"/>
      <c r="V2" s="7"/>
      <c r="W2" s="10"/>
      <c r="X2" s="10"/>
      <c r="Y2" s="15"/>
      <c r="Z2" s="15"/>
      <c r="AA2" s="10"/>
    </row>
    <row r="3" spans="1:28" s="1" customFormat="1" ht="16.5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7"/>
      <c r="V3" s="7"/>
      <c r="W3" s="10"/>
      <c r="X3" s="10"/>
      <c r="Y3" s="15"/>
      <c r="Z3" s="15"/>
      <c r="AA3" s="10"/>
    </row>
    <row r="4" spans="1:28" s="1" customFormat="1" ht="16.5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89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s="1" customFormat="1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64" t="s">
        <v>115</v>
      </c>
    </row>
    <row r="7" spans="1:28" s="1" customFormat="1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65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64"/>
    </row>
    <row r="8" spans="1:28" s="1" customFormat="1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66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64"/>
    </row>
    <row r="9" spans="1:28" s="1" customFormat="1" ht="71.25" thickBot="1" x14ac:dyDescent="0.35">
      <c r="A9" s="142"/>
      <c r="B9" s="142"/>
      <c r="C9" s="142"/>
      <c r="D9" s="142"/>
      <c r="E9" s="142"/>
      <c r="F9" s="142"/>
      <c r="G9" s="142"/>
      <c r="H9" s="142"/>
      <c r="I9" s="166"/>
      <c r="J9" s="140"/>
      <c r="K9" s="142"/>
      <c r="L9" s="142"/>
      <c r="M9" s="142"/>
      <c r="N9" s="87" t="s">
        <v>23</v>
      </c>
      <c r="O9" s="87" t="s">
        <v>24</v>
      </c>
      <c r="P9" s="87" t="s">
        <v>25</v>
      </c>
      <c r="Q9" s="87" t="s">
        <v>26</v>
      </c>
      <c r="R9" s="87" t="s">
        <v>27</v>
      </c>
      <c r="S9" s="87" t="s">
        <v>28</v>
      </c>
      <c r="T9" s="87" t="s">
        <v>29</v>
      </c>
      <c r="U9" s="142"/>
      <c r="V9" s="142"/>
      <c r="W9" s="154"/>
      <c r="X9" s="144"/>
      <c r="Y9" s="146"/>
      <c r="Z9" s="146"/>
      <c r="AA9" s="140"/>
      <c r="AB9" s="164"/>
    </row>
    <row r="10" spans="1:28" s="1" customFormat="1" ht="16.5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90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45">
        <v>28</v>
      </c>
    </row>
    <row r="11" spans="1:28" s="1" customFormat="1" ht="51" x14ac:dyDescent="0.3">
      <c r="A11" s="74">
        <v>455</v>
      </c>
      <c r="B11" s="91" t="s">
        <v>50</v>
      </c>
      <c r="C11" s="83" t="s">
        <v>55</v>
      </c>
      <c r="D11" s="111" t="s">
        <v>549</v>
      </c>
      <c r="E11" s="111">
        <v>0.38</v>
      </c>
      <c r="F11" s="112">
        <v>44713.375</v>
      </c>
      <c r="G11" s="112">
        <v>44713.541666666664</v>
      </c>
      <c r="H11" s="111" t="s">
        <v>54</v>
      </c>
      <c r="I11" s="113">
        <f t="shared" ref="I11:I92" si="0">(G11-F11)*24</f>
        <v>3.9999999999417923</v>
      </c>
      <c r="J11" s="111" t="s">
        <v>552</v>
      </c>
      <c r="K11" s="111">
        <v>0</v>
      </c>
      <c r="L11" s="111">
        <v>0</v>
      </c>
      <c r="M11" s="111">
        <v>40</v>
      </c>
      <c r="N11" s="111">
        <v>0</v>
      </c>
      <c r="O11" s="111">
        <v>0</v>
      </c>
      <c r="P11" s="111">
        <v>40</v>
      </c>
      <c r="Q11" s="111">
        <v>0</v>
      </c>
      <c r="R11" s="111">
        <v>0</v>
      </c>
      <c r="S11" s="111">
        <v>0</v>
      </c>
      <c r="T11" s="111">
        <v>40</v>
      </c>
      <c r="U11" s="111">
        <v>0</v>
      </c>
      <c r="V11" s="111">
        <v>18</v>
      </c>
      <c r="W11" s="111"/>
      <c r="X11" s="111"/>
      <c r="Y11" s="111"/>
      <c r="Z11" s="111"/>
      <c r="AA11" s="114">
        <v>1</v>
      </c>
      <c r="AB11" s="115">
        <f>I11*V11/1000</f>
        <v>7.1999999998952263E-2</v>
      </c>
    </row>
    <row r="12" spans="1:28" s="1" customFormat="1" ht="51" x14ac:dyDescent="0.3">
      <c r="A12" s="74">
        <f>A11+1</f>
        <v>456</v>
      </c>
      <c r="B12" s="91" t="s">
        <v>50</v>
      </c>
      <c r="C12" s="83" t="s">
        <v>55</v>
      </c>
      <c r="D12" s="111" t="s">
        <v>560</v>
      </c>
      <c r="E12" s="111">
        <v>0.38</v>
      </c>
      <c r="F12" s="112">
        <v>44713.399305555555</v>
      </c>
      <c r="G12" s="112">
        <v>44713.486111111109</v>
      </c>
      <c r="H12" s="111" t="s">
        <v>54</v>
      </c>
      <c r="I12" s="113">
        <f t="shared" si="0"/>
        <v>2.0833333333139308</v>
      </c>
      <c r="J12" s="111" t="s">
        <v>560</v>
      </c>
      <c r="K12" s="111">
        <v>0</v>
      </c>
      <c r="L12" s="111">
        <v>0</v>
      </c>
      <c r="M12" s="111">
        <v>38</v>
      </c>
      <c r="N12" s="111">
        <v>0</v>
      </c>
      <c r="O12" s="111">
        <v>0</v>
      </c>
      <c r="P12" s="111">
        <v>38</v>
      </c>
      <c r="Q12" s="111">
        <v>0</v>
      </c>
      <c r="R12" s="111">
        <v>0</v>
      </c>
      <c r="S12" s="111">
        <v>0</v>
      </c>
      <c r="T12" s="111">
        <v>38</v>
      </c>
      <c r="U12" s="111">
        <v>0</v>
      </c>
      <c r="V12" s="111">
        <v>25</v>
      </c>
      <c r="W12" s="111"/>
      <c r="X12" s="111"/>
      <c r="Y12" s="111"/>
      <c r="Z12" s="111"/>
      <c r="AA12" s="114">
        <v>1</v>
      </c>
      <c r="AB12" s="115">
        <f t="shared" ref="AB12:AB75" si="1">I12*V12/1000</f>
        <v>5.2083333332848272E-2</v>
      </c>
    </row>
    <row r="13" spans="1:28" s="1" customFormat="1" ht="51" x14ac:dyDescent="0.3">
      <c r="A13" s="74">
        <f t="shared" ref="A13:A76" si="2">A12+1</f>
        <v>457</v>
      </c>
      <c r="B13" s="91" t="s">
        <v>50</v>
      </c>
      <c r="C13" s="73" t="s">
        <v>55</v>
      </c>
      <c r="D13" s="111" t="s">
        <v>549</v>
      </c>
      <c r="E13" s="111">
        <v>0.38</v>
      </c>
      <c r="F13" s="112">
        <v>44713.576388888891</v>
      </c>
      <c r="G13" s="112">
        <v>44713.677083333336</v>
      </c>
      <c r="H13" s="111" t="s">
        <v>54</v>
      </c>
      <c r="I13" s="113">
        <f t="shared" si="0"/>
        <v>2.4166666666860692</v>
      </c>
      <c r="J13" s="111" t="s">
        <v>553</v>
      </c>
      <c r="K13" s="111">
        <v>0</v>
      </c>
      <c r="L13" s="111">
        <v>0</v>
      </c>
      <c r="M13" s="111">
        <v>37</v>
      </c>
      <c r="N13" s="111">
        <v>0</v>
      </c>
      <c r="O13" s="111">
        <v>0</v>
      </c>
      <c r="P13" s="111">
        <v>37</v>
      </c>
      <c r="Q13" s="111">
        <v>0</v>
      </c>
      <c r="R13" s="111">
        <v>0</v>
      </c>
      <c r="S13" s="111">
        <v>0</v>
      </c>
      <c r="T13" s="111">
        <v>37</v>
      </c>
      <c r="U13" s="111">
        <v>0</v>
      </c>
      <c r="V13" s="111">
        <v>36</v>
      </c>
      <c r="W13" s="111"/>
      <c r="X13" s="111"/>
      <c r="Y13" s="111"/>
      <c r="Z13" s="111"/>
      <c r="AA13" s="114">
        <v>1</v>
      </c>
      <c r="AB13" s="115">
        <f t="shared" si="1"/>
        <v>8.7000000000698491E-2</v>
      </c>
    </row>
    <row r="14" spans="1:28" s="1" customFormat="1" ht="51" x14ac:dyDescent="0.3">
      <c r="A14" s="74">
        <f t="shared" si="2"/>
        <v>458</v>
      </c>
      <c r="B14" s="91" t="s">
        <v>50</v>
      </c>
      <c r="C14" s="27" t="s">
        <v>67</v>
      </c>
      <c r="D14" s="27" t="s">
        <v>561</v>
      </c>
      <c r="E14" s="27" t="s">
        <v>160</v>
      </c>
      <c r="F14" s="27" t="s">
        <v>562</v>
      </c>
      <c r="G14" s="27" t="s">
        <v>563</v>
      </c>
      <c r="H14" s="27" t="s">
        <v>72</v>
      </c>
      <c r="I14" s="27">
        <v>1.25</v>
      </c>
      <c r="J14" s="27" t="s">
        <v>163</v>
      </c>
      <c r="K14" s="111">
        <v>0</v>
      </c>
      <c r="L14" s="111">
        <v>0</v>
      </c>
      <c r="M14" s="27">
        <v>129</v>
      </c>
      <c r="N14" s="111">
        <v>0</v>
      </c>
      <c r="O14" s="111">
        <v>0</v>
      </c>
      <c r="P14" s="27">
        <v>129</v>
      </c>
      <c r="Q14" s="111">
        <v>0</v>
      </c>
      <c r="R14" s="111">
        <v>0</v>
      </c>
      <c r="S14" s="27">
        <v>3</v>
      </c>
      <c r="T14" s="27">
        <v>126</v>
      </c>
      <c r="U14" s="27">
        <v>0</v>
      </c>
      <c r="V14" s="27">
        <v>445</v>
      </c>
      <c r="W14" s="27"/>
      <c r="X14" s="27">
        <v>48</v>
      </c>
      <c r="Y14" s="27" t="s">
        <v>74</v>
      </c>
      <c r="Z14" s="27" t="s">
        <v>114</v>
      </c>
      <c r="AA14" s="38">
        <v>0</v>
      </c>
      <c r="AB14" s="115">
        <f t="shared" si="1"/>
        <v>0.55625000000000002</v>
      </c>
    </row>
    <row r="15" spans="1:28" s="1" customFormat="1" ht="51" x14ac:dyDescent="0.3">
      <c r="A15" s="74">
        <f t="shared" si="2"/>
        <v>459</v>
      </c>
      <c r="B15" s="91" t="s">
        <v>50</v>
      </c>
      <c r="C15" s="100" t="s">
        <v>55</v>
      </c>
      <c r="D15" s="111" t="s">
        <v>564</v>
      </c>
      <c r="E15" s="111">
        <v>0.38</v>
      </c>
      <c r="F15" s="112">
        <v>44714.59097222222</v>
      </c>
      <c r="G15" s="112">
        <v>44714.666666666664</v>
      </c>
      <c r="H15" s="111" t="s">
        <v>54</v>
      </c>
      <c r="I15" s="113">
        <f t="shared" si="0"/>
        <v>1.8166666666511446</v>
      </c>
      <c r="J15" s="111" t="s">
        <v>564</v>
      </c>
      <c r="K15" s="111">
        <v>0</v>
      </c>
      <c r="L15" s="111">
        <v>0</v>
      </c>
      <c r="M15" s="111">
        <v>25</v>
      </c>
      <c r="N15" s="111">
        <v>0</v>
      </c>
      <c r="O15" s="111">
        <v>0</v>
      </c>
      <c r="P15" s="111">
        <v>25</v>
      </c>
      <c r="Q15" s="111">
        <v>0</v>
      </c>
      <c r="R15" s="111">
        <v>0</v>
      </c>
      <c r="S15" s="111">
        <v>0</v>
      </c>
      <c r="T15" s="111">
        <v>25</v>
      </c>
      <c r="U15" s="111">
        <v>0</v>
      </c>
      <c r="V15" s="111">
        <v>136</v>
      </c>
      <c r="W15" s="111"/>
      <c r="X15" s="111"/>
      <c r="Y15" s="111"/>
      <c r="Z15" s="111"/>
      <c r="AA15" s="114">
        <v>1</v>
      </c>
      <c r="AB15" s="115">
        <f t="shared" si="1"/>
        <v>0.24706666666455568</v>
      </c>
    </row>
    <row r="16" spans="1:28" s="1" customFormat="1" ht="51" x14ac:dyDescent="0.3">
      <c r="A16" s="74">
        <f t="shared" si="2"/>
        <v>460</v>
      </c>
      <c r="B16" s="91" t="s">
        <v>50</v>
      </c>
      <c r="C16" s="83" t="s">
        <v>55</v>
      </c>
      <c r="D16" s="111" t="s">
        <v>549</v>
      </c>
      <c r="E16" s="111">
        <v>0.38</v>
      </c>
      <c r="F16" s="112">
        <v>44714.368055555555</v>
      </c>
      <c r="G16" s="112">
        <v>44714.541666666664</v>
      </c>
      <c r="H16" s="111" t="s">
        <v>54</v>
      </c>
      <c r="I16" s="113">
        <f t="shared" si="0"/>
        <v>4.1666666666278616</v>
      </c>
      <c r="J16" s="111" t="s">
        <v>550</v>
      </c>
      <c r="K16" s="111">
        <v>0</v>
      </c>
      <c r="L16" s="111">
        <v>0</v>
      </c>
      <c r="M16" s="111">
        <v>40</v>
      </c>
      <c r="N16" s="111">
        <v>0</v>
      </c>
      <c r="O16" s="111">
        <v>0</v>
      </c>
      <c r="P16" s="111">
        <v>40</v>
      </c>
      <c r="Q16" s="111">
        <v>0</v>
      </c>
      <c r="R16" s="111">
        <v>0</v>
      </c>
      <c r="S16" s="111">
        <v>0</v>
      </c>
      <c r="T16" s="111">
        <v>40</v>
      </c>
      <c r="U16" s="111">
        <v>0</v>
      </c>
      <c r="V16" s="111">
        <v>18</v>
      </c>
      <c r="W16" s="111"/>
      <c r="X16" s="111"/>
      <c r="Y16" s="111"/>
      <c r="Z16" s="111"/>
      <c r="AA16" s="114">
        <v>1</v>
      </c>
      <c r="AB16" s="115">
        <f t="shared" si="1"/>
        <v>7.4999999999301514E-2</v>
      </c>
    </row>
    <row r="17" spans="1:28" s="1" customFormat="1" ht="51" x14ac:dyDescent="0.3">
      <c r="A17" s="74">
        <f t="shared" si="2"/>
        <v>461</v>
      </c>
      <c r="B17" s="91" t="s">
        <v>50</v>
      </c>
      <c r="C17" s="83" t="s">
        <v>55</v>
      </c>
      <c r="D17" s="111" t="s">
        <v>549</v>
      </c>
      <c r="E17" s="111">
        <v>0.38</v>
      </c>
      <c r="F17" s="112">
        <v>44714.583333333336</v>
      </c>
      <c r="G17" s="112">
        <v>44714.694444444445</v>
      </c>
      <c r="H17" s="111" t="s">
        <v>54</v>
      </c>
      <c r="I17" s="113">
        <f t="shared" si="0"/>
        <v>2.6666666666278616</v>
      </c>
      <c r="J17" s="111" t="s">
        <v>551</v>
      </c>
      <c r="K17" s="111">
        <v>0</v>
      </c>
      <c r="L17" s="111">
        <v>0</v>
      </c>
      <c r="M17" s="111">
        <v>37</v>
      </c>
      <c r="N17" s="111">
        <v>0</v>
      </c>
      <c r="O17" s="111">
        <v>0</v>
      </c>
      <c r="P17" s="111">
        <v>37</v>
      </c>
      <c r="Q17" s="111">
        <v>0</v>
      </c>
      <c r="R17" s="111">
        <v>0</v>
      </c>
      <c r="S17" s="111">
        <v>0</v>
      </c>
      <c r="T17" s="111">
        <v>37</v>
      </c>
      <c r="U17" s="111">
        <v>0</v>
      </c>
      <c r="V17" s="111">
        <v>36</v>
      </c>
      <c r="W17" s="111"/>
      <c r="X17" s="111"/>
      <c r="Y17" s="111"/>
      <c r="Z17" s="111"/>
      <c r="AA17" s="114">
        <v>1</v>
      </c>
      <c r="AB17" s="115">
        <f t="shared" si="1"/>
        <v>9.5999999998603022E-2</v>
      </c>
    </row>
    <row r="18" spans="1:28" s="1" customFormat="1" ht="51" x14ac:dyDescent="0.3">
      <c r="A18" s="74">
        <f t="shared" si="2"/>
        <v>462</v>
      </c>
      <c r="B18" s="91" t="s">
        <v>50</v>
      </c>
      <c r="C18" s="27" t="s">
        <v>67</v>
      </c>
      <c r="D18" s="27" t="s">
        <v>565</v>
      </c>
      <c r="E18" s="27" t="s">
        <v>69</v>
      </c>
      <c r="F18" s="27" t="s">
        <v>566</v>
      </c>
      <c r="G18" s="27" t="s">
        <v>567</v>
      </c>
      <c r="H18" s="27" t="s">
        <v>72</v>
      </c>
      <c r="I18" s="27">
        <v>2.4300000000000002</v>
      </c>
      <c r="J18" s="27" t="s">
        <v>73</v>
      </c>
      <c r="K18" s="111">
        <v>0</v>
      </c>
      <c r="L18" s="111">
        <v>0</v>
      </c>
      <c r="M18" s="27">
        <v>464</v>
      </c>
      <c r="N18" s="111">
        <v>0</v>
      </c>
      <c r="O18" s="111">
        <v>0</v>
      </c>
      <c r="P18" s="27">
        <v>464</v>
      </c>
      <c r="Q18" s="111">
        <v>0</v>
      </c>
      <c r="R18" s="111">
        <v>0</v>
      </c>
      <c r="S18" s="27">
        <v>1</v>
      </c>
      <c r="T18" s="27">
        <v>463</v>
      </c>
      <c r="U18" s="27">
        <v>0</v>
      </c>
      <c r="V18" s="27">
        <v>839</v>
      </c>
      <c r="W18" s="27"/>
      <c r="X18" s="27">
        <v>49</v>
      </c>
      <c r="Y18" s="27" t="s">
        <v>113</v>
      </c>
      <c r="Z18" s="27" t="s">
        <v>114</v>
      </c>
      <c r="AA18" s="38">
        <v>1</v>
      </c>
      <c r="AB18" s="115">
        <f t="shared" si="1"/>
        <v>2.0387700000000004</v>
      </c>
    </row>
    <row r="19" spans="1:28" s="1" customFormat="1" ht="51" x14ac:dyDescent="0.3">
      <c r="A19" s="74">
        <f t="shared" si="2"/>
        <v>463</v>
      </c>
      <c r="B19" s="91" t="s">
        <v>50</v>
      </c>
      <c r="C19" s="73" t="s">
        <v>55</v>
      </c>
      <c r="D19" s="111" t="s">
        <v>439</v>
      </c>
      <c r="E19" s="111">
        <v>0.38</v>
      </c>
      <c r="F19" s="112">
        <v>44715.375</v>
      </c>
      <c r="G19" s="112">
        <v>44715.6875</v>
      </c>
      <c r="H19" s="111" t="s">
        <v>54</v>
      </c>
      <c r="I19" s="113">
        <f t="shared" si="0"/>
        <v>7.5</v>
      </c>
      <c r="J19" s="111" t="s">
        <v>568</v>
      </c>
      <c r="K19" s="111">
        <v>0</v>
      </c>
      <c r="L19" s="111">
        <v>0</v>
      </c>
      <c r="M19" s="111">
        <v>72</v>
      </c>
      <c r="N19" s="111">
        <v>0</v>
      </c>
      <c r="O19" s="111">
        <v>0</v>
      </c>
      <c r="P19" s="111">
        <v>72</v>
      </c>
      <c r="Q19" s="111">
        <v>0</v>
      </c>
      <c r="R19" s="111">
        <v>0</v>
      </c>
      <c r="S19" s="111">
        <v>0</v>
      </c>
      <c r="T19" s="111">
        <v>72</v>
      </c>
      <c r="U19" s="111">
        <v>0</v>
      </c>
      <c r="V19" s="111">
        <v>59</v>
      </c>
      <c r="W19" s="111"/>
      <c r="X19" s="111"/>
      <c r="Y19" s="111"/>
      <c r="Z19" s="111"/>
      <c r="AA19" s="114">
        <v>1</v>
      </c>
      <c r="AB19" s="115">
        <f t="shared" si="1"/>
        <v>0.4425</v>
      </c>
    </row>
    <row r="20" spans="1:28" s="1" customFormat="1" ht="51" x14ac:dyDescent="0.3">
      <c r="A20" s="74">
        <f t="shared" si="2"/>
        <v>464</v>
      </c>
      <c r="B20" s="91" t="s">
        <v>50</v>
      </c>
      <c r="C20" s="73" t="s">
        <v>55</v>
      </c>
      <c r="D20" s="111" t="s">
        <v>569</v>
      </c>
      <c r="E20" s="111">
        <v>0.38</v>
      </c>
      <c r="F20" s="112">
        <v>44715.40625</v>
      </c>
      <c r="G20" s="112">
        <v>44715.451388888891</v>
      </c>
      <c r="H20" s="111" t="s">
        <v>54</v>
      </c>
      <c r="I20" s="113">
        <f t="shared" si="0"/>
        <v>1.0833333333721384</v>
      </c>
      <c r="J20" s="111" t="s">
        <v>569</v>
      </c>
      <c r="K20" s="111">
        <v>0</v>
      </c>
      <c r="L20" s="111">
        <v>0</v>
      </c>
      <c r="M20" s="111">
        <v>7</v>
      </c>
      <c r="N20" s="111">
        <v>0</v>
      </c>
      <c r="O20" s="111">
        <v>0</v>
      </c>
      <c r="P20" s="111">
        <v>7</v>
      </c>
      <c r="Q20" s="111">
        <v>0</v>
      </c>
      <c r="R20" s="111">
        <v>0</v>
      </c>
      <c r="S20" s="111">
        <v>0</v>
      </c>
      <c r="T20" s="111">
        <v>7</v>
      </c>
      <c r="U20" s="111">
        <v>0</v>
      </c>
      <c r="V20" s="111">
        <v>21</v>
      </c>
      <c r="W20" s="111"/>
      <c r="X20" s="111"/>
      <c r="Y20" s="111"/>
      <c r="Z20" s="111"/>
      <c r="AA20" s="114">
        <v>1</v>
      </c>
      <c r="AB20" s="115">
        <f t="shared" si="1"/>
        <v>2.2750000000814907E-2</v>
      </c>
    </row>
    <row r="21" spans="1:28" s="1" customFormat="1" ht="51" x14ac:dyDescent="0.3">
      <c r="A21" s="74">
        <f t="shared" si="2"/>
        <v>465</v>
      </c>
      <c r="B21" s="91" t="s">
        <v>50</v>
      </c>
      <c r="C21" s="73" t="s">
        <v>55</v>
      </c>
      <c r="D21" s="111" t="s">
        <v>520</v>
      </c>
      <c r="E21" s="111">
        <v>0.38</v>
      </c>
      <c r="F21" s="112">
        <v>44715.604166666664</v>
      </c>
      <c r="G21" s="112">
        <v>44715.670138888891</v>
      </c>
      <c r="H21" s="111" t="s">
        <v>54</v>
      </c>
      <c r="I21" s="113">
        <f t="shared" si="0"/>
        <v>1.5833333334303461</v>
      </c>
      <c r="J21" s="111" t="s">
        <v>520</v>
      </c>
      <c r="K21" s="111">
        <v>0</v>
      </c>
      <c r="L21" s="111">
        <v>0</v>
      </c>
      <c r="M21" s="111">
        <v>12</v>
      </c>
      <c r="N21" s="111">
        <v>0</v>
      </c>
      <c r="O21" s="111">
        <v>0</v>
      </c>
      <c r="P21" s="111">
        <v>12</v>
      </c>
      <c r="Q21" s="111">
        <v>0</v>
      </c>
      <c r="R21" s="111">
        <v>0</v>
      </c>
      <c r="S21" s="111">
        <v>0</v>
      </c>
      <c r="T21" s="111">
        <v>12</v>
      </c>
      <c r="U21" s="111">
        <v>0</v>
      </c>
      <c r="V21" s="111">
        <v>50</v>
      </c>
      <c r="W21" s="111"/>
      <c r="X21" s="111"/>
      <c r="Y21" s="111"/>
      <c r="Z21" s="111"/>
      <c r="AA21" s="114">
        <v>1</v>
      </c>
      <c r="AB21" s="115">
        <f t="shared" si="1"/>
        <v>7.9166666671517311E-2</v>
      </c>
    </row>
    <row r="22" spans="1:28" s="1" customFormat="1" ht="51" x14ac:dyDescent="0.3">
      <c r="A22" s="74">
        <f t="shared" si="2"/>
        <v>466</v>
      </c>
      <c r="B22" s="91" t="s">
        <v>50</v>
      </c>
      <c r="C22" s="73" t="s">
        <v>55</v>
      </c>
      <c r="D22" s="111" t="s">
        <v>549</v>
      </c>
      <c r="E22" s="111">
        <v>0.38</v>
      </c>
      <c r="F22" s="112">
        <v>44715.37777777778</v>
      </c>
      <c r="G22" s="112">
        <v>44715.541666666664</v>
      </c>
      <c r="H22" s="111" t="s">
        <v>54</v>
      </c>
      <c r="I22" s="113">
        <f t="shared" si="0"/>
        <v>3.9333333332324401</v>
      </c>
      <c r="J22" s="111" t="s">
        <v>550</v>
      </c>
      <c r="K22" s="111">
        <v>0</v>
      </c>
      <c r="L22" s="111">
        <v>0</v>
      </c>
      <c r="M22" s="111">
        <v>40</v>
      </c>
      <c r="N22" s="111">
        <v>0</v>
      </c>
      <c r="O22" s="111">
        <v>0</v>
      </c>
      <c r="P22" s="111">
        <v>40</v>
      </c>
      <c r="Q22" s="111">
        <v>0</v>
      </c>
      <c r="R22" s="111">
        <v>0</v>
      </c>
      <c r="S22" s="111">
        <v>0</v>
      </c>
      <c r="T22" s="111">
        <v>40</v>
      </c>
      <c r="U22" s="111">
        <v>0</v>
      </c>
      <c r="V22" s="111">
        <v>18</v>
      </c>
      <c r="W22" s="111"/>
      <c r="X22" s="111"/>
      <c r="Y22" s="111"/>
      <c r="Z22" s="111"/>
      <c r="AA22" s="114">
        <v>1</v>
      </c>
      <c r="AB22" s="115">
        <f t="shared" si="1"/>
        <v>7.0799999998183927E-2</v>
      </c>
    </row>
    <row r="23" spans="1:28" s="1" customFormat="1" ht="51" x14ac:dyDescent="0.3">
      <c r="A23" s="74">
        <f t="shared" si="2"/>
        <v>467</v>
      </c>
      <c r="B23" s="91" t="s">
        <v>50</v>
      </c>
      <c r="C23" s="73" t="s">
        <v>55</v>
      </c>
      <c r="D23" s="111" t="s">
        <v>549</v>
      </c>
      <c r="E23" s="111">
        <v>0.38</v>
      </c>
      <c r="F23" s="112">
        <v>44715.552777777775</v>
      </c>
      <c r="G23" s="112">
        <v>44715.677083333336</v>
      </c>
      <c r="H23" s="111" t="s">
        <v>54</v>
      </c>
      <c r="I23" s="113">
        <f t="shared" si="0"/>
        <v>2.9833333334536292</v>
      </c>
      <c r="J23" s="111" t="s">
        <v>551</v>
      </c>
      <c r="K23" s="111">
        <v>0</v>
      </c>
      <c r="L23" s="111">
        <v>0</v>
      </c>
      <c r="M23" s="111">
        <v>37</v>
      </c>
      <c r="N23" s="111">
        <v>0</v>
      </c>
      <c r="O23" s="111">
        <v>0</v>
      </c>
      <c r="P23" s="111">
        <v>37</v>
      </c>
      <c r="Q23" s="111">
        <v>0</v>
      </c>
      <c r="R23" s="111">
        <v>0</v>
      </c>
      <c r="S23" s="111">
        <v>0</v>
      </c>
      <c r="T23" s="111">
        <v>37</v>
      </c>
      <c r="U23" s="111">
        <v>0</v>
      </c>
      <c r="V23" s="111">
        <v>36</v>
      </c>
      <c r="W23" s="111"/>
      <c r="X23" s="111"/>
      <c r="Y23" s="111"/>
      <c r="Z23" s="111"/>
      <c r="AA23" s="114">
        <v>1</v>
      </c>
      <c r="AB23" s="115">
        <f t="shared" si="1"/>
        <v>0.10740000000433066</v>
      </c>
    </row>
    <row r="24" spans="1:28" s="1" customFormat="1" ht="51" x14ac:dyDescent="0.3">
      <c r="A24" s="74">
        <f t="shared" si="2"/>
        <v>468</v>
      </c>
      <c r="B24" s="91" t="s">
        <v>50</v>
      </c>
      <c r="C24" s="83" t="s">
        <v>55</v>
      </c>
      <c r="D24" s="111" t="s">
        <v>549</v>
      </c>
      <c r="E24" s="111">
        <v>0.38</v>
      </c>
      <c r="F24" s="112">
        <v>44718.371527777781</v>
      </c>
      <c r="G24" s="112">
        <v>44718.541666666664</v>
      </c>
      <c r="H24" s="111" t="s">
        <v>54</v>
      </c>
      <c r="I24" s="113">
        <f t="shared" si="0"/>
        <v>4.0833333331975155</v>
      </c>
      <c r="J24" s="111" t="s">
        <v>570</v>
      </c>
      <c r="K24" s="111">
        <v>0</v>
      </c>
      <c r="L24" s="111">
        <v>0</v>
      </c>
      <c r="M24" s="111">
        <v>28</v>
      </c>
      <c r="N24" s="111">
        <v>0</v>
      </c>
      <c r="O24" s="111">
        <v>0</v>
      </c>
      <c r="P24" s="111">
        <v>28</v>
      </c>
      <c r="Q24" s="111">
        <v>0</v>
      </c>
      <c r="R24" s="111">
        <v>0</v>
      </c>
      <c r="S24" s="111">
        <v>0</v>
      </c>
      <c r="T24" s="111">
        <v>28</v>
      </c>
      <c r="U24" s="111">
        <v>0</v>
      </c>
      <c r="V24" s="111">
        <v>11</v>
      </c>
      <c r="W24" s="111"/>
      <c r="X24" s="111"/>
      <c r="Y24" s="111"/>
      <c r="Z24" s="111"/>
      <c r="AA24" s="114">
        <v>1</v>
      </c>
      <c r="AB24" s="115">
        <f t="shared" si="1"/>
        <v>4.4916666665172668E-2</v>
      </c>
    </row>
    <row r="25" spans="1:28" s="1" customFormat="1" ht="51" x14ac:dyDescent="0.3">
      <c r="A25" s="74">
        <f t="shared" si="2"/>
        <v>469</v>
      </c>
      <c r="B25" s="91" t="s">
        <v>50</v>
      </c>
      <c r="C25" s="83" t="s">
        <v>55</v>
      </c>
      <c r="D25" s="111" t="s">
        <v>549</v>
      </c>
      <c r="E25" s="111">
        <v>0.38</v>
      </c>
      <c r="F25" s="112">
        <v>44718.576388888891</v>
      </c>
      <c r="G25" s="112">
        <v>44718.677083333336</v>
      </c>
      <c r="H25" s="111" t="s">
        <v>54</v>
      </c>
      <c r="I25" s="113">
        <f t="shared" si="0"/>
        <v>2.4166666666860692</v>
      </c>
      <c r="J25" s="111" t="s">
        <v>571</v>
      </c>
      <c r="K25" s="111">
        <v>0</v>
      </c>
      <c r="L25" s="111">
        <v>0</v>
      </c>
      <c r="M25" s="111">
        <v>87</v>
      </c>
      <c r="N25" s="111">
        <v>0</v>
      </c>
      <c r="O25" s="111">
        <v>0</v>
      </c>
      <c r="P25" s="111">
        <v>87</v>
      </c>
      <c r="Q25" s="111">
        <v>0</v>
      </c>
      <c r="R25" s="111">
        <v>0</v>
      </c>
      <c r="S25" s="111">
        <v>0</v>
      </c>
      <c r="T25" s="111">
        <v>87</v>
      </c>
      <c r="U25" s="111">
        <v>0</v>
      </c>
      <c r="V25" s="111">
        <v>35</v>
      </c>
      <c r="W25" s="111"/>
      <c r="X25" s="111"/>
      <c r="Y25" s="111"/>
      <c r="Z25" s="111"/>
      <c r="AA25" s="114">
        <v>1</v>
      </c>
      <c r="AB25" s="115">
        <f t="shared" si="1"/>
        <v>8.4583333334012425E-2</v>
      </c>
    </row>
    <row r="26" spans="1:28" s="1" customFormat="1" ht="51" x14ac:dyDescent="0.3">
      <c r="A26" s="74">
        <f t="shared" si="2"/>
        <v>470</v>
      </c>
      <c r="B26" s="91" t="s">
        <v>50</v>
      </c>
      <c r="C26" s="27" t="s">
        <v>75</v>
      </c>
      <c r="D26" s="27" t="s">
        <v>572</v>
      </c>
      <c r="E26" s="27" t="s">
        <v>160</v>
      </c>
      <c r="F26" s="27" t="s">
        <v>573</v>
      </c>
      <c r="G26" s="27" t="s">
        <v>574</v>
      </c>
      <c r="H26" s="27" t="s">
        <v>72</v>
      </c>
      <c r="I26" s="27">
        <v>1.38</v>
      </c>
      <c r="J26" s="27" t="s">
        <v>163</v>
      </c>
      <c r="K26" s="111">
        <v>0</v>
      </c>
      <c r="L26" s="111">
        <v>0</v>
      </c>
      <c r="M26" s="27">
        <v>47</v>
      </c>
      <c r="N26" s="27">
        <v>0</v>
      </c>
      <c r="O26" s="27">
        <v>0</v>
      </c>
      <c r="P26" s="27">
        <v>47</v>
      </c>
      <c r="Q26" s="111">
        <v>0</v>
      </c>
      <c r="R26" s="111">
        <v>0</v>
      </c>
      <c r="S26" s="27">
        <v>2</v>
      </c>
      <c r="T26" s="27">
        <v>45</v>
      </c>
      <c r="U26" s="27">
        <v>0</v>
      </c>
      <c r="V26" s="27">
        <v>73</v>
      </c>
      <c r="W26" s="27"/>
      <c r="X26" s="27">
        <v>50</v>
      </c>
      <c r="Y26" s="27" t="s">
        <v>74</v>
      </c>
      <c r="Z26" s="27"/>
      <c r="AA26" s="38">
        <v>0</v>
      </c>
      <c r="AB26" s="115">
        <f t="shared" si="1"/>
        <v>0.10074</v>
      </c>
    </row>
    <row r="27" spans="1:28" s="1" customFormat="1" ht="51" x14ac:dyDescent="0.3">
      <c r="A27" s="74">
        <f t="shared" si="2"/>
        <v>471</v>
      </c>
      <c r="B27" s="91" t="s">
        <v>50</v>
      </c>
      <c r="C27" s="73" t="s">
        <v>55</v>
      </c>
      <c r="D27" s="111" t="s">
        <v>549</v>
      </c>
      <c r="E27" s="111">
        <v>0.38</v>
      </c>
      <c r="F27" s="112">
        <v>44719.381944444445</v>
      </c>
      <c r="G27" s="112">
        <v>44719.534722222219</v>
      </c>
      <c r="H27" s="111" t="s">
        <v>54</v>
      </c>
      <c r="I27" s="113">
        <f t="shared" si="0"/>
        <v>3.6666666665696539</v>
      </c>
      <c r="J27" s="111" t="s">
        <v>570</v>
      </c>
      <c r="K27" s="111">
        <v>0</v>
      </c>
      <c r="L27" s="111">
        <v>0</v>
      </c>
      <c r="M27" s="111">
        <v>28</v>
      </c>
      <c r="N27" s="27">
        <v>0</v>
      </c>
      <c r="O27" s="27">
        <v>0</v>
      </c>
      <c r="P27" s="111">
        <v>28</v>
      </c>
      <c r="Q27" s="111">
        <v>0</v>
      </c>
      <c r="R27" s="111">
        <v>0</v>
      </c>
      <c r="S27" s="111">
        <v>0</v>
      </c>
      <c r="T27" s="111">
        <v>28</v>
      </c>
      <c r="U27" s="111">
        <v>0</v>
      </c>
      <c r="V27" s="111">
        <v>11</v>
      </c>
      <c r="W27" s="111"/>
      <c r="X27" s="111"/>
      <c r="Y27" s="111"/>
      <c r="Z27" s="111"/>
      <c r="AA27" s="114">
        <v>1</v>
      </c>
      <c r="AB27" s="115">
        <f t="shared" si="1"/>
        <v>4.0333333332266193E-2</v>
      </c>
    </row>
    <row r="28" spans="1:28" s="1" customFormat="1" ht="51" x14ac:dyDescent="0.3">
      <c r="A28" s="74">
        <f t="shared" si="2"/>
        <v>472</v>
      </c>
      <c r="B28" s="91" t="s">
        <v>50</v>
      </c>
      <c r="C28" s="73" t="s">
        <v>55</v>
      </c>
      <c r="D28" s="111" t="s">
        <v>251</v>
      </c>
      <c r="E28" s="111">
        <v>0.38</v>
      </c>
      <c r="F28" s="112">
        <v>44719.588888888888</v>
      </c>
      <c r="G28" s="116">
        <v>44719.663194444445</v>
      </c>
      <c r="H28" s="111" t="s">
        <v>54</v>
      </c>
      <c r="I28" s="113">
        <f t="shared" si="0"/>
        <v>1.78333333338378</v>
      </c>
      <c r="J28" s="111" t="s">
        <v>251</v>
      </c>
      <c r="K28" s="111">
        <v>0</v>
      </c>
      <c r="L28" s="111">
        <v>0</v>
      </c>
      <c r="M28" s="111">
        <v>127</v>
      </c>
      <c r="N28" s="27">
        <v>0</v>
      </c>
      <c r="O28" s="27">
        <v>0</v>
      </c>
      <c r="P28" s="111">
        <v>127</v>
      </c>
      <c r="Q28" s="111">
        <v>0</v>
      </c>
      <c r="R28" s="111">
        <v>0</v>
      </c>
      <c r="S28" s="111">
        <v>0</v>
      </c>
      <c r="T28" s="111">
        <v>127</v>
      </c>
      <c r="U28" s="111">
        <v>0</v>
      </c>
      <c r="V28" s="111">
        <v>171</v>
      </c>
      <c r="W28" s="111"/>
      <c r="X28" s="111"/>
      <c r="Y28" s="111"/>
      <c r="Z28" s="111"/>
      <c r="AA28" s="114">
        <v>1</v>
      </c>
      <c r="AB28" s="115">
        <f t="shared" si="1"/>
        <v>0.30495000000862638</v>
      </c>
    </row>
    <row r="29" spans="1:28" s="1" customFormat="1" ht="51" x14ac:dyDescent="0.3">
      <c r="A29" s="74">
        <f t="shared" si="2"/>
        <v>473</v>
      </c>
      <c r="B29" s="91" t="s">
        <v>50</v>
      </c>
      <c r="C29" s="73" t="s">
        <v>55</v>
      </c>
      <c r="D29" s="111" t="s">
        <v>549</v>
      </c>
      <c r="E29" s="111">
        <v>0.38</v>
      </c>
      <c r="F29" s="112">
        <v>44719.611111111109</v>
      </c>
      <c r="G29" s="112">
        <v>44719.6875</v>
      </c>
      <c r="H29" s="111" t="s">
        <v>54</v>
      </c>
      <c r="I29" s="113">
        <f t="shared" si="0"/>
        <v>1.8333333333721384</v>
      </c>
      <c r="J29" s="111" t="s">
        <v>571</v>
      </c>
      <c r="K29" s="111">
        <v>0</v>
      </c>
      <c r="L29" s="111">
        <v>0</v>
      </c>
      <c r="M29" s="111">
        <v>87</v>
      </c>
      <c r="N29" s="27">
        <v>0</v>
      </c>
      <c r="O29" s="27">
        <v>0</v>
      </c>
      <c r="P29" s="111">
        <v>87</v>
      </c>
      <c r="Q29" s="111">
        <v>0</v>
      </c>
      <c r="R29" s="111">
        <v>0</v>
      </c>
      <c r="S29" s="111">
        <v>0</v>
      </c>
      <c r="T29" s="111">
        <v>87</v>
      </c>
      <c r="U29" s="111">
        <v>0</v>
      </c>
      <c r="V29" s="111">
        <v>35</v>
      </c>
      <c r="W29" s="111"/>
      <c r="X29" s="111"/>
      <c r="Y29" s="111"/>
      <c r="Z29" s="111"/>
      <c r="AA29" s="114">
        <v>1</v>
      </c>
      <c r="AB29" s="115">
        <f t="shared" si="1"/>
        <v>6.4166666668024841E-2</v>
      </c>
    </row>
    <row r="30" spans="1:28" s="1" customFormat="1" ht="51" x14ac:dyDescent="0.3">
      <c r="A30" s="74">
        <f t="shared" si="2"/>
        <v>474</v>
      </c>
      <c r="B30" s="91" t="s">
        <v>50</v>
      </c>
      <c r="C30" s="100" t="s">
        <v>55</v>
      </c>
      <c r="D30" s="111" t="s">
        <v>549</v>
      </c>
      <c r="E30" s="111">
        <v>0.38</v>
      </c>
      <c r="F30" s="112">
        <v>44719.572916666664</v>
      </c>
      <c r="G30" s="112">
        <v>44719.684027777781</v>
      </c>
      <c r="H30" s="111" t="s">
        <v>54</v>
      </c>
      <c r="I30" s="113">
        <f t="shared" si="0"/>
        <v>2.6666666668024845</v>
      </c>
      <c r="J30" s="111" t="s">
        <v>551</v>
      </c>
      <c r="K30" s="111">
        <v>0</v>
      </c>
      <c r="L30" s="111">
        <v>0</v>
      </c>
      <c r="M30" s="111">
        <v>37</v>
      </c>
      <c r="N30" s="27">
        <v>0</v>
      </c>
      <c r="O30" s="27">
        <v>0</v>
      </c>
      <c r="P30" s="111">
        <v>37</v>
      </c>
      <c r="Q30" s="111">
        <v>0</v>
      </c>
      <c r="R30" s="111">
        <v>0</v>
      </c>
      <c r="S30" s="111">
        <v>0</v>
      </c>
      <c r="T30" s="111">
        <v>37</v>
      </c>
      <c r="U30" s="111">
        <v>0</v>
      </c>
      <c r="V30" s="111">
        <v>36</v>
      </c>
      <c r="W30" s="111"/>
      <c r="X30" s="111"/>
      <c r="Y30" s="111"/>
      <c r="Z30" s="111"/>
      <c r="AA30" s="114">
        <v>1</v>
      </c>
      <c r="AB30" s="115">
        <f t="shared" si="1"/>
        <v>9.6000000004889438E-2</v>
      </c>
    </row>
    <row r="31" spans="1:28" s="1" customFormat="1" ht="105" x14ac:dyDescent="0.3">
      <c r="A31" s="74">
        <f t="shared" si="2"/>
        <v>475</v>
      </c>
      <c r="B31" s="91" t="s">
        <v>50</v>
      </c>
      <c r="C31" s="27" t="s">
        <v>75</v>
      </c>
      <c r="D31" s="27" t="s">
        <v>360</v>
      </c>
      <c r="E31" s="27" t="s">
        <v>69</v>
      </c>
      <c r="F31" s="27" t="s">
        <v>575</v>
      </c>
      <c r="G31" s="27" t="s">
        <v>576</v>
      </c>
      <c r="H31" s="27" t="s">
        <v>72</v>
      </c>
      <c r="I31" s="27">
        <v>0.83</v>
      </c>
      <c r="J31" s="27" t="s">
        <v>577</v>
      </c>
      <c r="K31" s="111">
        <v>0</v>
      </c>
      <c r="L31" s="111">
        <v>0</v>
      </c>
      <c r="M31" s="27">
        <v>232</v>
      </c>
      <c r="N31" s="27">
        <v>0</v>
      </c>
      <c r="O31" s="27">
        <v>0</v>
      </c>
      <c r="P31" s="27">
        <v>232</v>
      </c>
      <c r="Q31" s="111">
        <v>0</v>
      </c>
      <c r="R31" s="111">
        <v>0</v>
      </c>
      <c r="S31" s="27">
        <v>4</v>
      </c>
      <c r="T31" s="27">
        <v>228</v>
      </c>
      <c r="U31" s="27">
        <v>0</v>
      </c>
      <c r="V31" s="27">
        <v>196</v>
      </c>
      <c r="W31" s="27"/>
      <c r="X31" s="27">
        <v>51</v>
      </c>
      <c r="Y31" s="27" t="s">
        <v>113</v>
      </c>
      <c r="Z31" s="27" t="s">
        <v>114</v>
      </c>
      <c r="AA31" s="38">
        <v>1</v>
      </c>
      <c r="AB31" s="115">
        <f t="shared" si="1"/>
        <v>0.16267999999999999</v>
      </c>
    </row>
    <row r="32" spans="1:28" s="1" customFormat="1" ht="51" x14ac:dyDescent="0.3">
      <c r="A32" s="74">
        <f t="shared" si="2"/>
        <v>476</v>
      </c>
      <c r="B32" s="91" t="s">
        <v>50</v>
      </c>
      <c r="C32" s="27" t="s">
        <v>75</v>
      </c>
      <c r="D32" s="27" t="s">
        <v>541</v>
      </c>
      <c r="E32" s="27" t="s">
        <v>69</v>
      </c>
      <c r="F32" s="27" t="s">
        <v>578</v>
      </c>
      <c r="G32" s="27" t="s">
        <v>579</v>
      </c>
      <c r="H32" s="27" t="s">
        <v>72</v>
      </c>
      <c r="I32" s="27">
        <v>0.5</v>
      </c>
      <c r="J32" s="27" t="s">
        <v>544</v>
      </c>
      <c r="K32" s="111">
        <v>0</v>
      </c>
      <c r="L32" s="111">
        <v>0</v>
      </c>
      <c r="M32" s="27">
        <v>19</v>
      </c>
      <c r="N32" s="27">
        <v>0</v>
      </c>
      <c r="O32" s="27">
        <v>0</v>
      </c>
      <c r="P32" s="27">
        <v>19</v>
      </c>
      <c r="Q32" s="111">
        <v>0</v>
      </c>
      <c r="R32" s="111">
        <v>0</v>
      </c>
      <c r="S32" s="27">
        <v>0</v>
      </c>
      <c r="T32" s="27">
        <v>19</v>
      </c>
      <c r="U32" s="27">
        <v>0</v>
      </c>
      <c r="V32" s="27">
        <v>31</v>
      </c>
      <c r="W32" s="27"/>
      <c r="X32" s="27">
        <v>52</v>
      </c>
      <c r="Y32" s="27" t="s">
        <v>113</v>
      </c>
      <c r="Z32" s="27" t="s">
        <v>114</v>
      </c>
      <c r="AA32" s="38">
        <v>1</v>
      </c>
      <c r="AB32" s="115">
        <f t="shared" si="1"/>
        <v>1.55E-2</v>
      </c>
    </row>
    <row r="33" spans="1:28" s="1" customFormat="1" ht="51" x14ac:dyDescent="0.3">
      <c r="A33" s="74">
        <f t="shared" si="2"/>
        <v>477</v>
      </c>
      <c r="B33" s="91" t="s">
        <v>50</v>
      </c>
      <c r="C33" s="27" t="s">
        <v>67</v>
      </c>
      <c r="D33" s="27" t="s">
        <v>580</v>
      </c>
      <c r="E33" s="27" t="s">
        <v>69</v>
      </c>
      <c r="F33" s="27" t="s">
        <v>581</v>
      </c>
      <c r="G33" s="27" t="s">
        <v>582</v>
      </c>
      <c r="H33" s="27" t="s">
        <v>72</v>
      </c>
      <c r="I33" s="27">
        <v>2.5499999999999998</v>
      </c>
      <c r="J33" s="27" t="s">
        <v>73</v>
      </c>
      <c r="K33" s="111">
        <v>0</v>
      </c>
      <c r="L33" s="111">
        <v>0</v>
      </c>
      <c r="M33" s="27">
        <v>429</v>
      </c>
      <c r="N33" s="27">
        <v>0</v>
      </c>
      <c r="O33" s="27">
        <v>0</v>
      </c>
      <c r="P33" s="27">
        <v>429</v>
      </c>
      <c r="Q33" s="111">
        <v>0</v>
      </c>
      <c r="R33" s="111">
        <v>0</v>
      </c>
      <c r="S33" s="27">
        <v>3</v>
      </c>
      <c r="T33" s="27">
        <v>426</v>
      </c>
      <c r="U33" s="27">
        <v>0</v>
      </c>
      <c r="V33" s="27">
        <v>612</v>
      </c>
      <c r="W33" s="27"/>
      <c r="X33" s="27">
        <v>53</v>
      </c>
      <c r="Y33" s="27" t="s">
        <v>113</v>
      </c>
      <c r="Z33" s="27" t="s">
        <v>114</v>
      </c>
      <c r="AA33" s="38">
        <v>1</v>
      </c>
      <c r="AB33" s="115">
        <f t="shared" si="1"/>
        <v>1.5606</v>
      </c>
    </row>
    <row r="34" spans="1:28" s="1" customFormat="1" ht="51" x14ac:dyDescent="0.3">
      <c r="A34" s="74">
        <f t="shared" si="2"/>
        <v>478</v>
      </c>
      <c r="B34" s="91" t="s">
        <v>50</v>
      </c>
      <c r="C34" s="83" t="s">
        <v>55</v>
      </c>
      <c r="D34" s="111" t="s">
        <v>550</v>
      </c>
      <c r="E34" s="111">
        <v>0.38</v>
      </c>
      <c r="F34" s="112">
        <v>44720.392361111109</v>
      </c>
      <c r="G34" s="112">
        <v>44720.458333333336</v>
      </c>
      <c r="H34" s="111" t="s">
        <v>54</v>
      </c>
      <c r="I34" s="113">
        <f t="shared" si="0"/>
        <v>1.5833333334303461</v>
      </c>
      <c r="J34" s="111" t="s">
        <v>550</v>
      </c>
      <c r="K34" s="111">
        <v>0</v>
      </c>
      <c r="L34" s="111">
        <v>0</v>
      </c>
      <c r="M34" s="111">
        <v>14</v>
      </c>
      <c r="N34" s="27">
        <v>0</v>
      </c>
      <c r="O34" s="27">
        <v>0</v>
      </c>
      <c r="P34" s="111">
        <v>14</v>
      </c>
      <c r="Q34" s="111">
        <v>0</v>
      </c>
      <c r="R34" s="111">
        <v>0</v>
      </c>
      <c r="S34" s="111">
        <v>0</v>
      </c>
      <c r="T34" s="111">
        <v>14</v>
      </c>
      <c r="U34" s="111">
        <v>0</v>
      </c>
      <c r="V34" s="111">
        <v>18</v>
      </c>
      <c r="W34" s="111"/>
      <c r="X34" s="111"/>
      <c r="Y34" s="111"/>
      <c r="Z34" s="111"/>
      <c r="AA34" s="114">
        <v>1</v>
      </c>
      <c r="AB34" s="115">
        <f t="shared" si="1"/>
        <v>2.8500000001746229E-2</v>
      </c>
    </row>
    <row r="35" spans="1:28" s="1" customFormat="1" ht="51" x14ac:dyDescent="0.3">
      <c r="A35" s="74">
        <f t="shared" si="2"/>
        <v>479</v>
      </c>
      <c r="B35" s="91" t="s">
        <v>50</v>
      </c>
      <c r="C35" s="83" t="s">
        <v>55</v>
      </c>
      <c r="D35" s="111" t="s">
        <v>583</v>
      </c>
      <c r="E35" s="111">
        <v>0.38</v>
      </c>
      <c r="F35" s="112">
        <v>44720.392361111109</v>
      </c>
      <c r="G35" s="112">
        <v>44720.541666666664</v>
      </c>
      <c r="H35" s="111" t="s">
        <v>54</v>
      </c>
      <c r="I35" s="113">
        <f t="shared" si="0"/>
        <v>3.5833333333139308</v>
      </c>
      <c r="J35" s="111" t="s">
        <v>583</v>
      </c>
      <c r="K35" s="111">
        <v>0</v>
      </c>
      <c r="L35" s="111">
        <v>0</v>
      </c>
      <c r="M35" s="111">
        <v>24</v>
      </c>
      <c r="N35" s="27">
        <v>0</v>
      </c>
      <c r="O35" s="27">
        <v>0</v>
      </c>
      <c r="P35" s="111">
        <v>24</v>
      </c>
      <c r="Q35" s="111">
        <v>0</v>
      </c>
      <c r="R35" s="111">
        <v>0</v>
      </c>
      <c r="S35" s="111">
        <v>0</v>
      </c>
      <c r="T35" s="111">
        <v>24</v>
      </c>
      <c r="U35" s="111">
        <v>0</v>
      </c>
      <c r="V35" s="111">
        <v>37</v>
      </c>
      <c r="W35" s="111"/>
      <c r="X35" s="111"/>
      <c r="Y35" s="111"/>
      <c r="Z35" s="111"/>
      <c r="AA35" s="114">
        <v>1</v>
      </c>
      <c r="AB35" s="115">
        <f t="shared" si="1"/>
        <v>0.13258333333261543</v>
      </c>
    </row>
    <row r="36" spans="1:28" s="1" customFormat="1" ht="51" x14ac:dyDescent="0.3">
      <c r="A36" s="74">
        <f t="shared" si="2"/>
        <v>480</v>
      </c>
      <c r="B36" s="91" t="s">
        <v>50</v>
      </c>
      <c r="C36" s="103" t="s">
        <v>55</v>
      </c>
      <c r="D36" s="111" t="s">
        <v>551</v>
      </c>
      <c r="E36" s="111">
        <v>0.38</v>
      </c>
      <c r="F36" s="112">
        <v>44720.583333333336</v>
      </c>
      <c r="G36" s="112">
        <v>44720.652777777781</v>
      </c>
      <c r="H36" s="111" t="s">
        <v>54</v>
      </c>
      <c r="I36" s="113">
        <f t="shared" si="0"/>
        <v>1.6666666666860692</v>
      </c>
      <c r="J36" s="111" t="s">
        <v>551</v>
      </c>
      <c r="K36" s="111">
        <v>0</v>
      </c>
      <c r="L36" s="111">
        <v>0</v>
      </c>
      <c r="M36" s="111">
        <v>54</v>
      </c>
      <c r="N36" s="27">
        <v>0</v>
      </c>
      <c r="O36" s="27">
        <v>0</v>
      </c>
      <c r="P36" s="111">
        <v>54</v>
      </c>
      <c r="Q36" s="111">
        <v>0</v>
      </c>
      <c r="R36" s="111">
        <v>0</v>
      </c>
      <c r="S36" s="111">
        <v>0</v>
      </c>
      <c r="T36" s="111">
        <v>54</v>
      </c>
      <c r="U36" s="111">
        <v>0</v>
      </c>
      <c r="V36" s="111">
        <v>36</v>
      </c>
      <c r="W36" s="111"/>
      <c r="X36" s="111"/>
      <c r="Y36" s="111"/>
      <c r="Z36" s="111"/>
      <c r="AA36" s="114">
        <v>1</v>
      </c>
      <c r="AB36" s="115">
        <f t="shared" si="1"/>
        <v>6.0000000000698495E-2</v>
      </c>
    </row>
    <row r="37" spans="1:28" s="1" customFormat="1" ht="51" x14ac:dyDescent="0.3">
      <c r="A37" s="74">
        <f t="shared" si="2"/>
        <v>481</v>
      </c>
      <c r="B37" s="91" t="s">
        <v>50</v>
      </c>
      <c r="C37" s="73" t="s">
        <v>55</v>
      </c>
      <c r="D37" s="111" t="s">
        <v>584</v>
      </c>
      <c r="E37" s="111">
        <v>0.38</v>
      </c>
      <c r="F37" s="112">
        <v>44720.638888888891</v>
      </c>
      <c r="G37" s="112">
        <v>44720.6875</v>
      </c>
      <c r="H37" s="111" t="s">
        <v>54</v>
      </c>
      <c r="I37" s="113">
        <f t="shared" si="0"/>
        <v>1.1666666666278616</v>
      </c>
      <c r="J37" s="111" t="s">
        <v>584</v>
      </c>
      <c r="K37" s="111">
        <v>0</v>
      </c>
      <c r="L37" s="111">
        <v>0</v>
      </c>
      <c r="M37" s="111">
        <v>78</v>
      </c>
      <c r="N37" s="27">
        <v>0</v>
      </c>
      <c r="O37" s="27">
        <v>0</v>
      </c>
      <c r="P37" s="111">
        <v>78</v>
      </c>
      <c r="Q37" s="111">
        <v>0</v>
      </c>
      <c r="R37" s="111">
        <v>0</v>
      </c>
      <c r="S37" s="111">
        <v>0</v>
      </c>
      <c r="T37" s="111">
        <v>78</v>
      </c>
      <c r="U37" s="111">
        <v>0</v>
      </c>
      <c r="V37" s="111">
        <v>51</v>
      </c>
      <c r="W37" s="111"/>
      <c r="X37" s="111"/>
      <c r="Y37" s="111"/>
      <c r="Z37" s="111"/>
      <c r="AA37" s="114">
        <v>1</v>
      </c>
      <c r="AB37" s="115">
        <f t="shared" si="1"/>
        <v>5.9499999998020942E-2</v>
      </c>
    </row>
    <row r="38" spans="1:28" s="1" customFormat="1" ht="51" x14ac:dyDescent="0.3">
      <c r="A38" s="74">
        <f t="shared" si="2"/>
        <v>482</v>
      </c>
      <c r="B38" s="91" t="s">
        <v>50</v>
      </c>
      <c r="C38" s="73" t="s">
        <v>55</v>
      </c>
      <c r="D38" s="111" t="s">
        <v>585</v>
      </c>
      <c r="E38" s="111">
        <v>0.38</v>
      </c>
      <c r="F38" s="112">
        <v>44720.590277777781</v>
      </c>
      <c r="G38" s="112">
        <v>44720.680555555555</v>
      </c>
      <c r="H38" s="111" t="s">
        <v>54</v>
      </c>
      <c r="I38" s="113">
        <f t="shared" si="0"/>
        <v>2.1666666665696539</v>
      </c>
      <c r="J38" s="111" t="s">
        <v>585</v>
      </c>
      <c r="K38" s="111">
        <v>0</v>
      </c>
      <c r="L38" s="111">
        <v>0</v>
      </c>
      <c r="M38" s="111">
        <v>66</v>
      </c>
      <c r="N38" s="27">
        <v>0</v>
      </c>
      <c r="O38" s="27">
        <v>0</v>
      </c>
      <c r="P38" s="111">
        <v>66</v>
      </c>
      <c r="Q38" s="111">
        <v>0</v>
      </c>
      <c r="R38" s="111">
        <v>0</v>
      </c>
      <c r="S38" s="111">
        <v>0</v>
      </c>
      <c r="T38" s="111">
        <v>66</v>
      </c>
      <c r="U38" s="111">
        <v>0</v>
      </c>
      <c r="V38" s="111">
        <v>51</v>
      </c>
      <c r="W38" s="111"/>
      <c r="X38" s="111"/>
      <c r="Y38" s="111"/>
      <c r="Z38" s="111"/>
      <c r="AA38" s="114">
        <v>1</v>
      </c>
      <c r="AB38" s="115">
        <f t="shared" si="1"/>
        <v>0.11049999999505235</v>
      </c>
    </row>
    <row r="39" spans="1:28" s="1" customFormat="1" ht="150" x14ac:dyDescent="0.3">
      <c r="A39" s="74">
        <f t="shared" si="2"/>
        <v>483</v>
      </c>
      <c r="B39" s="91" t="s">
        <v>50</v>
      </c>
      <c r="C39" s="27" t="s">
        <v>67</v>
      </c>
      <c r="D39" s="27" t="s">
        <v>586</v>
      </c>
      <c r="E39" s="27" t="s">
        <v>160</v>
      </c>
      <c r="F39" s="27" t="s">
        <v>587</v>
      </c>
      <c r="G39" s="27" t="s">
        <v>588</v>
      </c>
      <c r="H39" s="27" t="s">
        <v>72</v>
      </c>
      <c r="I39" s="27">
        <v>0.75</v>
      </c>
      <c r="J39" s="27" t="s">
        <v>589</v>
      </c>
      <c r="K39" s="111">
        <v>0</v>
      </c>
      <c r="L39" s="111">
        <v>0</v>
      </c>
      <c r="M39" s="27">
        <v>204</v>
      </c>
      <c r="N39" s="27">
        <v>0</v>
      </c>
      <c r="O39" s="27">
        <v>0</v>
      </c>
      <c r="P39" s="27">
        <v>204</v>
      </c>
      <c r="Q39" s="111">
        <v>0</v>
      </c>
      <c r="R39" s="111">
        <v>0</v>
      </c>
      <c r="S39" s="27">
        <v>3</v>
      </c>
      <c r="T39" s="27">
        <v>201</v>
      </c>
      <c r="U39" s="27">
        <v>0</v>
      </c>
      <c r="V39" s="27">
        <v>1246</v>
      </c>
      <c r="W39" s="27"/>
      <c r="X39" s="27">
        <v>54</v>
      </c>
      <c r="Y39" s="27" t="s">
        <v>590</v>
      </c>
      <c r="Z39" s="27"/>
      <c r="AA39" s="38">
        <v>0</v>
      </c>
      <c r="AB39" s="115">
        <f t="shared" si="1"/>
        <v>0.9345</v>
      </c>
    </row>
    <row r="40" spans="1:28" s="1" customFormat="1" ht="51" x14ac:dyDescent="0.3">
      <c r="A40" s="74">
        <f t="shared" si="2"/>
        <v>484</v>
      </c>
      <c r="B40" s="91" t="s">
        <v>50</v>
      </c>
      <c r="C40" s="73" t="s">
        <v>55</v>
      </c>
      <c r="D40" s="111" t="s">
        <v>550</v>
      </c>
      <c r="E40" s="111">
        <v>0.38</v>
      </c>
      <c r="F40" s="112">
        <v>44721.375</v>
      </c>
      <c r="G40" s="112">
        <v>44721.472222222219</v>
      </c>
      <c r="H40" s="111" t="s">
        <v>54</v>
      </c>
      <c r="I40" s="113">
        <f t="shared" si="0"/>
        <v>2.3333333332557231</v>
      </c>
      <c r="J40" s="111" t="s">
        <v>550</v>
      </c>
      <c r="K40" s="111">
        <v>0</v>
      </c>
      <c r="L40" s="111">
        <v>0</v>
      </c>
      <c r="M40" s="111">
        <v>14</v>
      </c>
      <c r="N40" s="27">
        <v>0</v>
      </c>
      <c r="O40" s="27">
        <v>0</v>
      </c>
      <c r="P40" s="111">
        <v>14</v>
      </c>
      <c r="Q40" s="111">
        <v>0</v>
      </c>
      <c r="R40" s="111">
        <v>0</v>
      </c>
      <c r="S40" s="111">
        <v>0</v>
      </c>
      <c r="T40" s="111">
        <v>14</v>
      </c>
      <c r="U40" s="111">
        <v>0</v>
      </c>
      <c r="V40" s="111">
        <v>18</v>
      </c>
      <c r="W40" s="111"/>
      <c r="X40" s="111"/>
      <c r="Y40" s="111"/>
      <c r="Z40" s="111"/>
      <c r="AA40" s="114">
        <v>1</v>
      </c>
      <c r="AB40" s="115">
        <f t="shared" si="1"/>
        <v>4.1999999998603016E-2</v>
      </c>
    </row>
    <row r="41" spans="1:28" s="1" customFormat="1" ht="51" x14ac:dyDescent="0.3">
      <c r="A41" s="74">
        <f t="shared" si="2"/>
        <v>485</v>
      </c>
      <c r="B41" s="91" t="s">
        <v>50</v>
      </c>
      <c r="C41" s="73" t="s">
        <v>55</v>
      </c>
      <c r="D41" s="111" t="s">
        <v>583</v>
      </c>
      <c r="E41" s="111">
        <v>0.38</v>
      </c>
      <c r="F41" s="112">
        <v>44721.381944444445</v>
      </c>
      <c r="G41" s="112">
        <v>44721.541666666664</v>
      </c>
      <c r="H41" s="111" t="s">
        <v>54</v>
      </c>
      <c r="I41" s="113">
        <f t="shared" si="0"/>
        <v>3.8333333332557231</v>
      </c>
      <c r="J41" s="111" t="s">
        <v>583</v>
      </c>
      <c r="K41" s="111">
        <v>0</v>
      </c>
      <c r="L41" s="111">
        <v>0</v>
      </c>
      <c r="M41" s="111">
        <v>24</v>
      </c>
      <c r="N41" s="27">
        <v>0</v>
      </c>
      <c r="O41" s="27">
        <v>0</v>
      </c>
      <c r="P41" s="111">
        <v>24</v>
      </c>
      <c r="Q41" s="111">
        <v>0</v>
      </c>
      <c r="R41" s="111">
        <v>0</v>
      </c>
      <c r="S41" s="111">
        <v>0</v>
      </c>
      <c r="T41" s="111">
        <v>24</v>
      </c>
      <c r="U41" s="111">
        <v>0</v>
      </c>
      <c r="V41" s="111">
        <v>37</v>
      </c>
      <c r="W41" s="111"/>
      <c r="X41" s="111"/>
      <c r="Y41" s="111"/>
      <c r="Z41" s="111"/>
      <c r="AA41" s="114">
        <v>1</v>
      </c>
      <c r="AB41" s="115">
        <f t="shared" si="1"/>
        <v>0.14183333333046175</v>
      </c>
    </row>
    <row r="42" spans="1:28" s="1" customFormat="1" ht="51" x14ac:dyDescent="0.3">
      <c r="A42" s="74">
        <f t="shared" si="2"/>
        <v>486</v>
      </c>
      <c r="B42" s="91" t="s">
        <v>50</v>
      </c>
      <c r="C42" s="73" t="s">
        <v>55</v>
      </c>
      <c r="D42" s="111" t="s">
        <v>551</v>
      </c>
      <c r="E42" s="111">
        <v>0.38</v>
      </c>
      <c r="F42" s="112">
        <v>44721.583333333336</v>
      </c>
      <c r="G42" s="112">
        <v>44721.700694444444</v>
      </c>
      <c r="H42" s="111" t="s">
        <v>54</v>
      </c>
      <c r="I42" s="113">
        <f t="shared" si="0"/>
        <v>2.816666666592937</v>
      </c>
      <c r="J42" s="111" t="s">
        <v>551</v>
      </c>
      <c r="K42" s="111">
        <v>0</v>
      </c>
      <c r="L42" s="111">
        <v>0</v>
      </c>
      <c r="M42" s="111">
        <v>54</v>
      </c>
      <c r="N42" s="27">
        <v>0</v>
      </c>
      <c r="O42" s="27">
        <v>0</v>
      </c>
      <c r="P42" s="111">
        <v>54</v>
      </c>
      <c r="Q42" s="111">
        <v>0</v>
      </c>
      <c r="R42" s="111">
        <v>0</v>
      </c>
      <c r="S42" s="111">
        <v>0</v>
      </c>
      <c r="T42" s="111">
        <v>54</v>
      </c>
      <c r="U42" s="111">
        <v>0</v>
      </c>
      <c r="V42" s="111">
        <v>36</v>
      </c>
      <c r="W42" s="111"/>
      <c r="X42" s="111"/>
      <c r="Y42" s="111"/>
      <c r="Z42" s="111"/>
      <c r="AA42" s="114">
        <v>1</v>
      </c>
      <c r="AB42" s="115">
        <f t="shared" si="1"/>
        <v>0.10139999999734572</v>
      </c>
    </row>
    <row r="43" spans="1:28" s="1" customFormat="1" ht="51" x14ac:dyDescent="0.3">
      <c r="A43" s="74">
        <f t="shared" si="2"/>
        <v>487</v>
      </c>
      <c r="B43" s="91" t="s">
        <v>50</v>
      </c>
      <c r="C43" s="73" t="s">
        <v>55</v>
      </c>
      <c r="D43" s="111" t="s">
        <v>585</v>
      </c>
      <c r="E43" s="111">
        <v>0.38</v>
      </c>
      <c r="F43" s="112">
        <v>44721.590277777781</v>
      </c>
      <c r="G43" s="112">
        <v>44721.677083333336</v>
      </c>
      <c r="H43" s="111" t="s">
        <v>54</v>
      </c>
      <c r="I43" s="113">
        <f t="shared" si="0"/>
        <v>2.0833333333139308</v>
      </c>
      <c r="J43" s="111" t="s">
        <v>585</v>
      </c>
      <c r="K43" s="111">
        <v>0</v>
      </c>
      <c r="L43" s="111">
        <v>0</v>
      </c>
      <c r="M43" s="111">
        <v>66</v>
      </c>
      <c r="N43" s="27">
        <v>0</v>
      </c>
      <c r="O43" s="27">
        <v>0</v>
      </c>
      <c r="P43" s="111">
        <v>66</v>
      </c>
      <c r="Q43" s="111">
        <v>0</v>
      </c>
      <c r="R43" s="111">
        <v>0</v>
      </c>
      <c r="S43" s="111">
        <v>0</v>
      </c>
      <c r="T43" s="111">
        <v>66</v>
      </c>
      <c r="U43" s="111">
        <v>0</v>
      </c>
      <c r="V43" s="111">
        <v>51</v>
      </c>
      <c r="W43" s="111"/>
      <c r="X43" s="111"/>
      <c r="Y43" s="111"/>
      <c r="Z43" s="111"/>
      <c r="AA43" s="114">
        <v>1</v>
      </c>
      <c r="AB43" s="115">
        <f t="shared" si="1"/>
        <v>0.10624999999901047</v>
      </c>
    </row>
    <row r="44" spans="1:28" s="1" customFormat="1" ht="51" x14ac:dyDescent="0.3">
      <c r="A44" s="74">
        <f t="shared" si="2"/>
        <v>488</v>
      </c>
      <c r="B44" s="91" t="s">
        <v>50</v>
      </c>
      <c r="C44" s="73" t="s">
        <v>55</v>
      </c>
      <c r="D44" s="111" t="s">
        <v>591</v>
      </c>
      <c r="E44" s="111">
        <v>0.38</v>
      </c>
      <c r="F44" s="112">
        <v>44721.609722222223</v>
      </c>
      <c r="G44" s="112">
        <v>44721.675000000003</v>
      </c>
      <c r="H44" s="111" t="s">
        <v>54</v>
      </c>
      <c r="I44" s="113">
        <f t="shared" si="0"/>
        <v>1.5666666667093523</v>
      </c>
      <c r="J44" s="111" t="s">
        <v>591</v>
      </c>
      <c r="K44" s="111">
        <v>0</v>
      </c>
      <c r="L44" s="111">
        <v>0</v>
      </c>
      <c r="M44" s="111">
        <v>31</v>
      </c>
      <c r="N44" s="27">
        <v>0</v>
      </c>
      <c r="O44" s="27">
        <v>0</v>
      </c>
      <c r="P44" s="111">
        <v>31</v>
      </c>
      <c r="Q44" s="111">
        <v>0</v>
      </c>
      <c r="R44" s="111">
        <v>0</v>
      </c>
      <c r="S44" s="111">
        <v>0</v>
      </c>
      <c r="T44" s="111">
        <v>31</v>
      </c>
      <c r="U44" s="111">
        <v>0</v>
      </c>
      <c r="V44" s="111">
        <v>108</v>
      </c>
      <c r="W44" s="111"/>
      <c r="X44" s="111"/>
      <c r="Y44" s="111"/>
      <c r="Z44" s="111"/>
      <c r="AA44" s="114">
        <v>1</v>
      </c>
      <c r="AB44" s="115">
        <f t="shared" si="1"/>
        <v>0.16920000000461005</v>
      </c>
    </row>
    <row r="45" spans="1:28" s="1" customFormat="1" ht="51" x14ac:dyDescent="0.3">
      <c r="A45" s="74">
        <f t="shared" si="2"/>
        <v>489</v>
      </c>
      <c r="B45" s="91" t="s">
        <v>50</v>
      </c>
      <c r="C45" s="73" t="s">
        <v>55</v>
      </c>
      <c r="D45" s="111" t="s">
        <v>486</v>
      </c>
      <c r="E45" s="111">
        <v>0.38</v>
      </c>
      <c r="F45" s="112">
        <v>44722.378472222219</v>
      </c>
      <c r="G45" s="112">
        <v>44722.541666666664</v>
      </c>
      <c r="H45" s="111" t="s">
        <v>54</v>
      </c>
      <c r="I45" s="113">
        <f t="shared" si="0"/>
        <v>3.9166666666860692</v>
      </c>
      <c r="J45" s="111" t="s">
        <v>583</v>
      </c>
      <c r="K45" s="111">
        <v>0</v>
      </c>
      <c r="L45" s="111">
        <v>0</v>
      </c>
      <c r="M45" s="111">
        <v>24</v>
      </c>
      <c r="N45" s="27">
        <v>0</v>
      </c>
      <c r="O45" s="27">
        <v>0</v>
      </c>
      <c r="P45" s="111">
        <v>24</v>
      </c>
      <c r="Q45" s="111">
        <v>0</v>
      </c>
      <c r="R45" s="111">
        <v>0</v>
      </c>
      <c r="S45" s="111">
        <v>0</v>
      </c>
      <c r="T45" s="111">
        <v>24</v>
      </c>
      <c r="U45" s="111">
        <v>0</v>
      </c>
      <c r="V45" s="111">
        <v>37</v>
      </c>
      <c r="W45" s="111"/>
      <c r="X45" s="111"/>
      <c r="Y45" s="111"/>
      <c r="Z45" s="111"/>
      <c r="AA45" s="114">
        <v>1</v>
      </c>
      <c r="AB45" s="115">
        <f t="shared" si="1"/>
        <v>0.14491666666738456</v>
      </c>
    </row>
    <row r="46" spans="1:28" s="1" customFormat="1" ht="51" x14ac:dyDescent="0.3">
      <c r="A46" s="74">
        <f t="shared" si="2"/>
        <v>490</v>
      </c>
      <c r="B46" s="91" t="s">
        <v>50</v>
      </c>
      <c r="C46" s="73" t="s">
        <v>55</v>
      </c>
      <c r="D46" s="111" t="s">
        <v>486</v>
      </c>
      <c r="E46" s="111">
        <v>0.38</v>
      </c>
      <c r="F46" s="112">
        <v>44722.581944444442</v>
      </c>
      <c r="G46" s="112">
        <v>44722.677777777775</v>
      </c>
      <c r="H46" s="111" t="s">
        <v>54</v>
      </c>
      <c r="I46" s="113">
        <f t="shared" si="0"/>
        <v>2.2999999999883585</v>
      </c>
      <c r="J46" s="111" t="s">
        <v>585</v>
      </c>
      <c r="K46" s="111">
        <v>0</v>
      </c>
      <c r="L46" s="111">
        <v>0</v>
      </c>
      <c r="M46" s="111">
        <v>66</v>
      </c>
      <c r="N46" s="27">
        <v>0</v>
      </c>
      <c r="O46" s="27">
        <v>0</v>
      </c>
      <c r="P46" s="111">
        <v>66</v>
      </c>
      <c r="Q46" s="111">
        <v>0</v>
      </c>
      <c r="R46" s="111">
        <v>0</v>
      </c>
      <c r="S46" s="111">
        <v>0</v>
      </c>
      <c r="T46" s="111">
        <v>66</v>
      </c>
      <c r="U46" s="111">
        <v>0</v>
      </c>
      <c r="V46" s="111">
        <v>51</v>
      </c>
      <c r="W46" s="111"/>
      <c r="X46" s="111"/>
      <c r="Y46" s="111"/>
      <c r="Z46" s="111"/>
      <c r="AA46" s="114">
        <v>1</v>
      </c>
      <c r="AB46" s="115">
        <f t="shared" si="1"/>
        <v>0.11729999999940628</v>
      </c>
    </row>
    <row r="47" spans="1:28" s="1" customFormat="1" ht="51" x14ac:dyDescent="0.3">
      <c r="A47" s="74">
        <f t="shared" si="2"/>
        <v>491</v>
      </c>
      <c r="B47" s="91" t="s">
        <v>50</v>
      </c>
      <c r="C47" s="73" t="s">
        <v>55</v>
      </c>
      <c r="D47" s="111" t="s">
        <v>592</v>
      </c>
      <c r="E47" s="111">
        <v>0.38</v>
      </c>
      <c r="F47" s="112">
        <v>44722.595138888886</v>
      </c>
      <c r="G47" s="112">
        <v>44722.680555555555</v>
      </c>
      <c r="H47" s="111" t="s">
        <v>54</v>
      </c>
      <c r="I47" s="113">
        <f t="shared" si="0"/>
        <v>2.0500000000465661</v>
      </c>
      <c r="J47" s="111" t="s">
        <v>592</v>
      </c>
      <c r="K47" s="111">
        <v>0</v>
      </c>
      <c r="L47" s="111">
        <v>0</v>
      </c>
      <c r="M47" s="111">
        <v>20</v>
      </c>
      <c r="N47" s="27">
        <v>0</v>
      </c>
      <c r="O47" s="27">
        <v>0</v>
      </c>
      <c r="P47" s="111">
        <v>20</v>
      </c>
      <c r="Q47" s="111">
        <v>0</v>
      </c>
      <c r="R47" s="111">
        <v>0</v>
      </c>
      <c r="S47" s="111">
        <v>0</v>
      </c>
      <c r="T47" s="111">
        <v>20</v>
      </c>
      <c r="U47" s="111">
        <v>0</v>
      </c>
      <c r="V47" s="111">
        <v>231</v>
      </c>
      <c r="W47" s="111"/>
      <c r="X47" s="111"/>
      <c r="Y47" s="111"/>
      <c r="Z47" s="111"/>
      <c r="AA47" s="114">
        <v>1</v>
      </c>
      <c r="AB47" s="115">
        <f t="shared" si="1"/>
        <v>0.47355000001075676</v>
      </c>
    </row>
    <row r="48" spans="1:28" s="1" customFormat="1" ht="51" x14ac:dyDescent="0.3">
      <c r="A48" s="74">
        <f t="shared" si="2"/>
        <v>492</v>
      </c>
      <c r="B48" s="91" t="s">
        <v>50</v>
      </c>
      <c r="C48" s="27" t="s">
        <v>67</v>
      </c>
      <c r="D48" s="27" t="s">
        <v>593</v>
      </c>
      <c r="E48" s="27" t="s">
        <v>69</v>
      </c>
      <c r="F48" s="27" t="s">
        <v>594</v>
      </c>
      <c r="G48" s="27" t="s">
        <v>595</v>
      </c>
      <c r="H48" s="27" t="s">
        <v>72</v>
      </c>
      <c r="I48" s="27">
        <v>0.63</v>
      </c>
      <c r="J48" s="27" t="s">
        <v>73</v>
      </c>
      <c r="K48" s="111">
        <v>0</v>
      </c>
      <c r="L48" s="111">
        <v>0</v>
      </c>
      <c r="M48" s="27">
        <v>46</v>
      </c>
      <c r="N48" s="27">
        <v>0</v>
      </c>
      <c r="O48" s="27">
        <v>0</v>
      </c>
      <c r="P48" s="27">
        <v>46</v>
      </c>
      <c r="Q48" s="111">
        <v>0</v>
      </c>
      <c r="R48" s="111">
        <v>0</v>
      </c>
      <c r="S48" s="27">
        <v>0</v>
      </c>
      <c r="T48" s="27">
        <v>46</v>
      </c>
      <c r="U48" s="27">
        <v>0</v>
      </c>
      <c r="V48" s="27">
        <v>39</v>
      </c>
      <c r="W48" s="27"/>
      <c r="X48" s="27">
        <v>55</v>
      </c>
      <c r="Y48" s="27" t="s">
        <v>113</v>
      </c>
      <c r="Z48" s="27" t="s">
        <v>114</v>
      </c>
      <c r="AA48" s="38">
        <v>1</v>
      </c>
      <c r="AB48" s="115">
        <f t="shared" si="1"/>
        <v>2.4570000000000002E-2</v>
      </c>
    </row>
    <row r="49" spans="1:28" s="1" customFormat="1" ht="51" x14ac:dyDescent="0.3">
      <c r="A49" s="74">
        <f t="shared" si="2"/>
        <v>493</v>
      </c>
      <c r="B49" s="91" t="s">
        <v>50</v>
      </c>
      <c r="C49" s="73" t="s">
        <v>55</v>
      </c>
      <c r="D49" s="111" t="s">
        <v>549</v>
      </c>
      <c r="E49" s="111">
        <v>0.38</v>
      </c>
      <c r="F49" s="112">
        <v>44726.37777777778</v>
      </c>
      <c r="G49" s="112">
        <v>44726.479166666664</v>
      </c>
      <c r="H49" s="111" t="s">
        <v>54</v>
      </c>
      <c r="I49" s="113">
        <f t="shared" si="0"/>
        <v>2.4333333332324401</v>
      </c>
      <c r="J49" s="111" t="s">
        <v>550</v>
      </c>
      <c r="K49" s="111">
        <v>0</v>
      </c>
      <c r="L49" s="111">
        <v>0</v>
      </c>
      <c r="M49" s="111">
        <v>14</v>
      </c>
      <c r="N49" s="27">
        <v>0</v>
      </c>
      <c r="O49" s="27">
        <v>0</v>
      </c>
      <c r="P49" s="111">
        <v>14</v>
      </c>
      <c r="Q49" s="111">
        <v>0</v>
      </c>
      <c r="R49" s="111">
        <v>0</v>
      </c>
      <c r="S49" s="111">
        <v>0</v>
      </c>
      <c r="T49" s="111">
        <v>14</v>
      </c>
      <c r="U49" s="111">
        <v>0</v>
      </c>
      <c r="V49" s="111">
        <v>18</v>
      </c>
      <c r="W49" s="111"/>
      <c r="X49" s="111"/>
      <c r="Y49" s="111"/>
      <c r="Z49" s="111"/>
      <c r="AA49" s="114">
        <v>1</v>
      </c>
      <c r="AB49" s="115">
        <f t="shared" si="1"/>
        <v>4.3799999998183924E-2</v>
      </c>
    </row>
    <row r="50" spans="1:28" s="1" customFormat="1" ht="51" x14ac:dyDescent="0.3">
      <c r="A50" s="74">
        <f t="shared" si="2"/>
        <v>494</v>
      </c>
      <c r="B50" s="91" t="s">
        <v>50</v>
      </c>
      <c r="C50" s="73" t="s">
        <v>55</v>
      </c>
      <c r="D50" s="111" t="s">
        <v>596</v>
      </c>
      <c r="E50" s="111">
        <v>0.38</v>
      </c>
      <c r="F50" s="112">
        <v>44726.461805555555</v>
      </c>
      <c r="G50" s="112">
        <v>44726.496527777781</v>
      </c>
      <c r="H50" s="111" t="s">
        <v>54</v>
      </c>
      <c r="I50" s="113">
        <f t="shared" si="0"/>
        <v>0.8333333334303461</v>
      </c>
      <c r="J50" s="111" t="s">
        <v>596</v>
      </c>
      <c r="K50" s="111">
        <v>0</v>
      </c>
      <c r="L50" s="111">
        <v>0</v>
      </c>
      <c r="M50" s="111">
        <v>30</v>
      </c>
      <c r="N50" s="27">
        <v>0</v>
      </c>
      <c r="O50" s="27">
        <v>0</v>
      </c>
      <c r="P50" s="111">
        <v>30</v>
      </c>
      <c r="Q50" s="111">
        <v>0</v>
      </c>
      <c r="R50" s="111">
        <v>0</v>
      </c>
      <c r="S50" s="111">
        <v>0</v>
      </c>
      <c r="T50" s="111">
        <v>30</v>
      </c>
      <c r="U50" s="111">
        <v>0</v>
      </c>
      <c r="V50" s="111">
        <v>189</v>
      </c>
      <c r="W50" s="111"/>
      <c r="X50" s="111"/>
      <c r="Y50" s="111"/>
      <c r="Z50" s="111"/>
      <c r="AA50" s="114">
        <v>1</v>
      </c>
      <c r="AB50" s="115">
        <f t="shared" si="1"/>
        <v>0.15750000001833542</v>
      </c>
    </row>
    <row r="51" spans="1:28" s="1" customFormat="1" ht="51" x14ac:dyDescent="0.3">
      <c r="A51" s="74">
        <f t="shared" si="2"/>
        <v>495</v>
      </c>
      <c r="B51" s="91" t="s">
        <v>50</v>
      </c>
      <c r="C51" s="100" t="s">
        <v>55</v>
      </c>
      <c r="D51" s="111" t="s">
        <v>486</v>
      </c>
      <c r="E51" s="111">
        <v>0.38</v>
      </c>
      <c r="F51" s="112">
        <v>44726.390972222223</v>
      </c>
      <c r="G51" s="112">
        <v>44726.583333333336</v>
      </c>
      <c r="H51" s="111" t="s">
        <v>54</v>
      </c>
      <c r="I51" s="113">
        <f t="shared" si="0"/>
        <v>4.6166666666977108</v>
      </c>
      <c r="J51" s="111" t="s">
        <v>597</v>
      </c>
      <c r="K51" s="111">
        <v>0</v>
      </c>
      <c r="L51" s="111">
        <v>0</v>
      </c>
      <c r="M51" s="111">
        <v>24</v>
      </c>
      <c r="N51" s="27">
        <v>0</v>
      </c>
      <c r="O51" s="27">
        <v>0</v>
      </c>
      <c r="P51" s="111">
        <v>24</v>
      </c>
      <c r="Q51" s="111">
        <v>0</v>
      </c>
      <c r="R51" s="111">
        <v>0</v>
      </c>
      <c r="S51" s="111">
        <v>0</v>
      </c>
      <c r="T51" s="111">
        <v>24</v>
      </c>
      <c r="U51" s="111">
        <v>0</v>
      </c>
      <c r="V51" s="111">
        <v>37</v>
      </c>
      <c r="W51" s="111"/>
      <c r="X51" s="111"/>
      <c r="Y51" s="111"/>
      <c r="Z51" s="111"/>
      <c r="AA51" s="114">
        <v>1</v>
      </c>
      <c r="AB51" s="115">
        <f t="shared" si="1"/>
        <v>0.17081666666781531</v>
      </c>
    </row>
    <row r="52" spans="1:28" s="1" customFormat="1" ht="51" x14ac:dyDescent="0.3">
      <c r="A52" s="74">
        <f t="shared" si="2"/>
        <v>496</v>
      </c>
      <c r="B52" s="91" t="s">
        <v>50</v>
      </c>
      <c r="C52" s="73" t="s">
        <v>55</v>
      </c>
      <c r="D52" s="111" t="s">
        <v>549</v>
      </c>
      <c r="E52" s="111">
        <v>0.38</v>
      </c>
      <c r="F52" s="112">
        <v>44726.576388888891</v>
      </c>
      <c r="G52" s="112">
        <v>44726.666666666664</v>
      </c>
      <c r="H52" s="111" t="s">
        <v>54</v>
      </c>
      <c r="I52" s="113">
        <f t="shared" si="0"/>
        <v>2.1666666665696539</v>
      </c>
      <c r="J52" s="111" t="s">
        <v>551</v>
      </c>
      <c r="K52" s="111">
        <v>0</v>
      </c>
      <c r="L52" s="111">
        <v>0</v>
      </c>
      <c r="M52" s="111">
        <v>54</v>
      </c>
      <c r="N52" s="27">
        <v>0</v>
      </c>
      <c r="O52" s="27">
        <v>0</v>
      </c>
      <c r="P52" s="111">
        <v>54</v>
      </c>
      <c r="Q52" s="111">
        <v>0</v>
      </c>
      <c r="R52" s="111">
        <v>0</v>
      </c>
      <c r="S52" s="111">
        <v>0</v>
      </c>
      <c r="T52" s="111">
        <v>54</v>
      </c>
      <c r="U52" s="111">
        <v>0</v>
      </c>
      <c r="V52" s="111">
        <v>36</v>
      </c>
      <c r="W52" s="111"/>
      <c r="X52" s="111"/>
      <c r="Y52" s="111"/>
      <c r="Z52" s="111"/>
      <c r="AA52" s="114">
        <v>1</v>
      </c>
      <c r="AB52" s="115">
        <f t="shared" si="1"/>
        <v>7.7999999996507544E-2</v>
      </c>
    </row>
    <row r="53" spans="1:28" s="1" customFormat="1" ht="51" x14ac:dyDescent="0.3">
      <c r="A53" s="74">
        <f t="shared" si="2"/>
        <v>497</v>
      </c>
      <c r="B53" s="91" t="s">
        <v>50</v>
      </c>
      <c r="C53" s="73" t="s">
        <v>55</v>
      </c>
      <c r="D53" s="111" t="s">
        <v>489</v>
      </c>
      <c r="E53" s="111">
        <v>0.38</v>
      </c>
      <c r="F53" s="112">
        <v>44726.578472222223</v>
      </c>
      <c r="G53" s="112">
        <v>44726.630555555559</v>
      </c>
      <c r="H53" s="111" t="s">
        <v>54</v>
      </c>
      <c r="I53" s="113">
        <f t="shared" si="0"/>
        <v>1.2500000000582077</v>
      </c>
      <c r="J53" s="111" t="s">
        <v>489</v>
      </c>
      <c r="K53" s="111">
        <v>0</v>
      </c>
      <c r="L53" s="111">
        <v>0</v>
      </c>
      <c r="M53" s="111">
        <v>21</v>
      </c>
      <c r="N53" s="27">
        <v>0</v>
      </c>
      <c r="O53" s="27">
        <v>0</v>
      </c>
      <c r="P53" s="111">
        <v>21</v>
      </c>
      <c r="Q53" s="111">
        <v>0</v>
      </c>
      <c r="R53" s="111">
        <v>0</v>
      </c>
      <c r="S53" s="111">
        <v>0</v>
      </c>
      <c r="T53" s="111">
        <v>21</v>
      </c>
      <c r="U53" s="111">
        <v>0</v>
      </c>
      <c r="V53" s="111">
        <v>18</v>
      </c>
      <c r="W53" s="111"/>
      <c r="X53" s="111"/>
      <c r="Y53" s="111"/>
      <c r="Z53" s="111"/>
      <c r="AA53" s="114">
        <v>1</v>
      </c>
      <c r="AB53" s="115">
        <f t="shared" si="1"/>
        <v>2.2500000001047737E-2</v>
      </c>
    </row>
    <row r="54" spans="1:28" s="1" customFormat="1" ht="51" x14ac:dyDescent="0.3">
      <c r="A54" s="74">
        <f t="shared" si="2"/>
        <v>498</v>
      </c>
      <c r="B54" s="91" t="s">
        <v>50</v>
      </c>
      <c r="C54" s="73" t="s">
        <v>55</v>
      </c>
      <c r="D54" s="111" t="s">
        <v>598</v>
      </c>
      <c r="E54" s="111">
        <v>0.38</v>
      </c>
      <c r="F54" s="112">
        <v>44726.397222222222</v>
      </c>
      <c r="G54" s="112">
        <v>44726.461805555555</v>
      </c>
      <c r="H54" s="111" t="s">
        <v>54</v>
      </c>
      <c r="I54" s="113">
        <f t="shared" si="0"/>
        <v>1.5499999999883585</v>
      </c>
      <c r="J54" s="111" t="s">
        <v>598</v>
      </c>
      <c r="K54" s="111">
        <v>0</v>
      </c>
      <c r="L54" s="111">
        <v>0</v>
      </c>
      <c r="M54" s="111">
        <v>2</v>
      </c>
      <c r="N54" s="27">
        <v>0</v>
      </c>
      <c r="O54" s="27">
        <v>0</v>
      </c>
      <c r="P54" s="111">
        <v>2</v>
      </c>
      <c r="Q54" s="111">
        <v>0</v>
      </c>
      <c r="R54" s="111">
        <v>0</v>
      </c>
      <c r="S54" s="111">
        <v>0</v>
      </c>
      <c r="T54" s="111">
        <v>2</v>
      </c>
      <c r="U54" s="111">
        <v>0</v>
      </c>
      <c r="V54" s="111">
        <v>40</v>
      </c>
      <c r="W54" s="111"/>
      <c r="X54" s="111"/>
      <c r="Y54" s="111"/>
      <c r="Z54" s="111"/>
      <c r="AA54" s="114">
        <v>1</v>
      </c>
      <c r="AB54" s="115">
        <f t="shared" si="1"/>
        <v>6.1999999999534337E-2</v>
      </c>
    </row>
    <row r="55" spans="1:28" s="1" customFormat="1" ht="51" x14ac:dyDescent="0.3">
      <c r="A55" s="74">
        <f t="shared" si="2"/>
        <v>499</v>
      </c>
      <c r="B55" s="91" t="s">
        <v>50</v>
      </c>
      <c r="C55" s="73" t="s">
        <v>55</v>
      </c>
      <c r="D55" s="111" t="s">
        <v>467</v>
      </c>
      <c r="E55" s="111" t="s">
        <v>59</v>
      </c>
      <c r="F55" s="112">
        <v>44726.590277777781</v>
      </c>
      <c r="G55" s="112">
        <v>44726.680555555555</v>
      </c>
      <c r="H55" s="111" t="s">
        <v>54</v>
      </c>
      <c r="I55" s="113">
        <f t="shared" si="0"/>
        <v>2.1666666665696539</v>
      </c>
      <c r="J55" s="111" t="s">
        <v>599</v>
      </c>
      <c r="K55" s="111">
        <v>0</v>
      </c>
      <c r="L55" s="111">
        <v>0</v>
      </c>
      <c r="M55" s="111">
        <v>4</v>
      </c>
      <c r="N55" s="27">
        <v>0</v>
      </c>
      <c r="O55" s="27">
        <v>0</v>
      </c>
      <c r="P55" s="111">
        <v>4</v>
      </c>
      <c r="Q55" s="111">
        <v>0</v>
      </c>
      <c r="R55" s="111">
        <v>0</v>
      </c>
      <c r="S55" s="111">
        <v>0</v>
      </c>
      <c r="T55" s="111">
        <v>4</v>
      </c>
      <c r="U55" s="111">
        <v>0</v>
      </c>
      <c r="V55" s="111">
        <v>52</v>
      </c>
      <c r="W55" s="111"/>
      <c r="X55" s="111"/>
      <c r="Y55" s="111"/>
      <c r="Z55" s="111"/>
      <c r="AA55" s="114">
        <v>1</v>
      </c>
      <c r="AB55" s="115">
        <f t="shared" si="1"/>
        <v>0.11266666666162201</v>
      </c>
    </row>
    <row r="56" spans="1:28" s="1" customFormat="1" ht="51" x14ac:dyDescent="0.3">
      <c r="A56" s="74">
        <f t="shared" si="2"/>
        <v>500</v>
      </c>
      <c r="B56" s="91" t="s">
        <v>50</v>
      </c>
      <c r="C56" s="73" t="s">
        <v>55</v>
      </c>
      <c r="D56" s="111" t="s">
        <v>486</v>
      </c>
      <c r="E56" s="111">
        <v>0.38</v>
      </c>
      <c r="F56" s="116">
        <v>44726.620138888888</v>
      </c>
      <c r="G56" s="112">
        <v>44726.690972222219</v>
      </c>
      <c r="H56" s="111" t="s">
        <v>54</v>
      </c>
      <c r="I56" s="113">
        <f t="shared" si="0"/>
        <v>1.6999999999534339</v>
      </c>
      <c r="J56" s="111" t="s">
        <v>585</v>
      </c>
      <c r="K56" s="111">
        <v>0</v>
      </c>
      <c r="L56" s="111">
        <v>0</v>
      </c>
      <c r="M56" s="111">
        <v>66</v>
      </c>
      <c r="N56" s="27">
        <v>0</v>
      </c>
      <c r="O56" s="27">
        <v>0</v>
      </c>
      <c r="P56" s="111">
        <v>66</v>
      </c>
      <c r="Q56" s="111">
        <v>0</v>
      </c>
      <c r="R56" s="111">
        <v>0</v>
      </c>
      <c r="S56" s="111">
        <v>0</v>
      </c>
      <c r="T56" s="111">
        <v>66</v>
      </c>
      <c r="U56" s="111">
        <v>0</v>
      </c>
      <c r="V56" s="111">
        <v>51</v>
      </c>
      <c r="W56" s="111"/>
      <c r="X56" s="111"/>
      <c r="Y56" s="111"/>
      <c r="Z56" s="111"/>
      <c r="AA56" s="114">
        <v>1</v>
      </c>
      <c r="AB56" s="115">
        <f t="shared" si="1"/>
        <v>8.6699999997625121E-2</v>
      </c>
    </row>
    <row r="57" spans="1:28" s="1" customFormat="1" ht="51" x14ac:dyDescent="0.3">
      <c r="A57" s="74">
        <f t="shared" si="2"/>
        <v>501</v>
      </c>
      <c r="B57" s="91" t="s">
        <v>50</v>
      </c>
      <c r="C57" s="73" t="s">
        <v>55</v>
      </c>
      <c r="D57" s="111" t="s">
        <v>549</v>
      </c>
      <c r="E57" s="111">
        <v>0.38</v>
      </c>
      <c r="F57" s="112">
        <v>44727.571527777778</v>
      </c>
      <c r="G57" s="112">
        <v>44727.65625</v>
      </c>
      <c r="H57" s="111" t="s">
        <v>54</v>
      </c>
      <c r="I57" s="113">
        <f t="shared" si="0"/>
        <v>2.0333333333255723</v>
      </c>
      <c r="J57" s="111" t="s">
        <v>553</v>
      </c>
      <c r="K57" s="111">
        <v>0</v>
      </c>
      <c r="L57" s="111">
        <v>0</v>
      </c>
      <c r="M57" s="111">
        <v>54</v>
      </c>
      <c r="N57" s="27">
        <v>0</v>
      </c>
      <c r="O57" s="27">
        <v>0</v>
      </c>
      <c r="P57" s="111">
        <v>54</v>
      </c>
      <c r="Q57" s="111">
        <v>0</v>
      </c>
      <c r="R57" s="111">
        <v>0</v>
      </c>
      <c r="S57" s="111">
        <v>0</v>
      </c>
      <c r="T57" s="111">
        <v>54</v>
      </c>
      <c r="U57" s="111">
        <v>0</v>
      </c>
      <c r="V57" s="111">
        <v>36</v>
      </c>
      <c r="W57" s="111"/>
      <c r="X57" s="111"/>
      <c r="Y57" s="111"/>
      <c r="Z57" s="111"/>
      <c r="AA57" s="114">
        <v>1</v>
      </c>
      <c r="AB57" s="115">
        <f t="shared" si="1"/>
        <v>7.31999999997206E-2</v>
      </c>
    </row>
    <row r="58" spans="1:28" s="1" customFormat="1" ht="51" x14ac:dyDescent="0.3">
      <c r="A58" s="74">
        <f t="shared" si="2"/>
        <v>502</v>
      </c>
      <c r="B58" s="91" t="s">
        <v>50</v>
      </c>
      <c r="C58" s="73" t="s">
        <v>55</v>
      </c>
      <c r="D58" s="111" t="s">
        <v>486</v>
      </c>
      <c r="E58" s="111">
        <v>0.38</v>
      </c>
      <c r="F58" s="112">
        <v>44727.544444444444</v>
      </c>
      <c r="G58" s="112">
        <v>44727.670138888891</v>
      </c>
      <c r="H58" s="111" t="s">
        <v>54</v>
      </c>
      <c r="I58" s="113">
        <f t="shared" si="0"/>
        <v>3.0166666667209938</v>
      </c>
      <c r="J58" s="111" t="s">
        <v>600</v>
      </c>
      <c r="K58" s="111">
        <v>0</v>
      </c>
      <c r="L58" s="111">
        <v>0</v>
      </c>
      <c r="M58" s="111">
        <v>66</v>
      </c>
      <c r="N58" s="27">
        <v>0</v>
      </c>
      <c r="O58" s="27">
        <v>0</v>
      </c>
      <c r="P58" s="111">
        <v>66</v>
      </c>
      <c r="Q58" s="111">
        <v>0</v>
      </c>
      <c r="R58" s="111">
        <v>0</v>
      </c>
      <c r="S58" s="111">
        <v>0</v>
      </c>
      <c r="T58" s="111">
        <v>66</v>
      </c>
      <c r="U58" s="111">
        <v>0</v>
      </c>
      <c r="V58" s="111">
        <v>51</v>
      </c>
      <c r="W58" s="111"/>
      <c r="X58" s="111"/>
      <c r="Y58" s="111"/>
      <c r="Z58" s="111"/>
      <c r="AA58" s="114">
        <v>1</v>
      </c>
      <c r="AB58" s="115">
        <f t="shared" si="1"/>
        <v>0.15385000000277069</v>
      </c>
    </row>
    <row r="59" spans="1:28" s="1" customFormat="1" ht="51" x14ac:dyDescent="0.3">
      <c r="A59" s="74">
        <f t="shared" si="2"/>
        <v>503</v>
      </c>
      <c r="B59" s="91" t="s">
        <v>50</v>
      </c>
      <c r="C59" s="83" t="s">
        <v>55</v>
      </c>
      <c r="D59" s="111" t="s">
        <v>486</v>
      </c>
      <c r="E59" s="111">
        <v>0.38</v>
      </c>
      <c r="F59" s="112">
        <v>44727.381944444445</v>
      </c>
      <c r="G59" s="112">
        <v>44727.541666666664</v>
      </c>
      <c r="H59" s="111" t="s">
        <v>54</v>
      </c>
      <c r="I59" s="113">
        <f t="shared" si="0"/>
        <v>3.8333333332557231</v>
      </c>
      <c r="J59" s="111" t="s">
        <v>601</v>
      </c>
      <c r="K59" s="111">
        <v>0</v>
      </c>
      <c r="L59" s="111">
        <v>0</v>
      </c>
      <c r="M59" s="111">
        <v>24</v>
      </c>
      <c r="N59" s="27">
        <v>0</v>
      </c>
      <c r="O59" s="27">
        <v>0</v>
      </c>
      <c r="P59" s="111">
        <v>24</v>
      </c>
      <c r="Q59" s="111">
        <v>0</v>
      </c>
      <c r="R59" s="111">
        <v>0</v>
      </c>
      <c r="S59" s="111">
        <v>0</v>
      </c>
      <c r="T59" s="111">
        <v>24</v>
      </c>
      <c r="U59" s="111">
        <v>0</v>
      </c>
      <c r="V59" s="111">
        <v>37</v>
      </c>
      <c r="W59" s="111"/>
      <c r="X59" s="111"/>
      <c r="Y59" s="111"/>
      <c r="Z59" s="111"/>
      <c r="AA59" s="114">
        <v>1</v>
      </c>
      <c r="AB59" s="115">
        <f t="shared" si="1"/>
        <v>0.14183333333046175</v>
      </c>
    </row>
    <row r="60" spans="1:28" s="1" customFormat="1" ht="51" x14ac:dyDescent="0.3">
      <c r="A60" s="74">
        <f t="shared" si="2"/>
        <v>504</v>
      </c>
      <c r="B60" s="91" t="s">
        <v>50</v>
      </c>
      <c r="C60" s="106" t="s">
        <v>55</v>
      </c>
      <c r="D60" s="111" t="s">
        <v>549</v>
      </c>
      <c r="E60" s="111">
        <v>0.38</v>
      </c>
      <c r="F60" s="112">
        <v>44727.368750000001</v>
      </c>
      <c r="G60" s="112">
        <v>44727.458333333336</v>
      </c>
      <c r="H60" s="111" t="s">
        <v>54</v>
      </c>
      <c r="I60" s="113">
        <f t="shared" si="0"/>
        <v>2.1500000000232831</v>
      </c>
      <c r="J60" s="111" t="s">
        <v>552</v>
      </c>
      <c r="K60" s="111">
        <v>0</v>
      </c>
      <c r="L60" s="111">
        <v>0</v>
      </c>
      <c r="M60" s="111">
        <v>14</v>
      </c>
      <c r="N60" s="27">
        <v>0</v>
      </c>
      <c r="O60" s="27">
        <v>0</v>
      </c>
      <c r="P60" s="111">
        <v>14</v>
      </c>
      <c r="Q60" s="111">
        <v>0</v>
      </c>
      <c r="R60" s="111">
        <v>0</v>
      </c>
      <c r="S60" s="111">
        <v>0</v>
      </c>
      <c r="T60" s="111">
        <v>14</v>
      </c>
      <c r="U60" s="111">
        <v>0</v>
      </c>
      <c r="V60" s="111">
        <v>18</v>
      </c>
      <c r="W60" s="111"/>
      <c r="X60" s="111"/>
      <c r="Y60" s="111"/>
      <c r="Z60" s="111"/>
      <c r="AA60" s="114">
        <v>1</v>
      </c>
      <c r="AB60" s="115">
        <f t="shared" si="1"/>
        <v>3.8700000000419094E-2</v>
      </c>
    </row>
    <row r="61" spans="1:28" s="1" customFormat="1" ht="51" x14ac:dyDescent="0.3">
      <c r="A61" s="74">
        <f t="shared" si="2"/>
        <v>505</v>
      </c>
      <c r="B61" s="91" t="s">
        <v>50</v>
      </c>
      <c r="C61" s="73" t="s">
        <v>55</v>
      </c>
      <c r="D61" s="111" t="s">
        <v>486</v>
      </c>
      <c r="E61" s="111">
        <v>0.38</v>
      </c>
      <c r="F61" s="112">
        <v>44728.583333333336</v>
      </c>
      <c r="G61" s="112">
        <v>44728.6875</v>
      </c>
      <c r="H61" s="111" t="s">
        <v>54</v>
      </c>
      <c r="I61" s="113">
        <f t="shared" si="0"/>
        <v>2.4999999999417923</v>
      </c>
      <c r="J61" s="111" t="s">
        <v>585</v>
      </c>
      <c r="K61" s="111">
        <v>0</v>
      </c>
      <c r="L61" s="111">
        <v>0</v>
      </c>
      <c r="M61" s="111">
        <v>66</v>
      </c>
      <c r="N61" s="27">
        <v>0</v>
      </c>
      <c r="O61" s="27">
        <v>0</v>
      </c>
      <c r="P61" s="111">
        <v>66</v>
      </c>
      <c r="Q61" s="111">
        <v>0</v>
      </c>
      <c r="R61" s="111">
        <v>0</v>
      </c>
      <c r="S61" s="111">
        <v>0</v>
      </c>
      <c r="T61" s="111">
        <v>66</v>
      </c>
      <c r="U61" s="111">
        <v>0</v>
      </c>
      <c r="V61" s="111">
        <v>51</v>
      </c>
      <c r="W61" s="111"/>
      <c r="X61" s="111"/>
      <c r="Y61" s="111"/>
      <c r="Z61" s="111"/>
      <c r="AA61" s="114">
        <v>1</v>
      </c>
      <c r="AB61" s="115">
        <f t="shared" si="1"/>
        <v>0.1274999999970314</v>
      </c>
    </row>
    <row r="62" spans="1:28" s="1" customFormat="1" ht="51" x14ac:dyDescent="0.3">
      <c r="A62" s="74">
        <f t="shared" si="2"/>
        <v>506</v>
      </c>
      <c r="B62" s="91" t="s">
        <v>50</v>
      </c>
      <c r="C62" s="73" t="s">
        <v>55</v>
      </c>
      <c r="D62" s="111" t="s">
        <v>602</v>
      </c>
      <c r="E62" s="111">
        <v>0.38</v>
      </c>
      <c r="F62" s="112">
        <v>44728.375</v>
      </c>
      <c r="G62" s="112">
        <v>44728.46875</v>
      </c>
      <c r="H62" s="111" t="s">
        <v>54</v>
      </c>
      <c r="I62" s="113">
        <f t="shared" si="0"/>
        <v>2.25</v>
      </c>
      <c r="J62" s="111" t="s">
        <v>603</v>
      </c>
      <c r="K62" s="111">
        <v>0</v>
      </c>
      <c r="L62" s="111">
        <v>0</v>
      </c>
      <c r="M62" s="111">
        <v>29</v>
      </c>
      <c r="N62" s="27">
        <v>0</v>
      </c>
      <c r="O62" s="27">
        <v>0</v>
      </c>
      <c r="P62" s="111">
        <v>29</v>
      </c>
      <c r="Q62" s="111">
        <v>0</v>
      </c>
      <c r="R62" s="111">
        <v>0</v>
      </c>
      <c r="S62" s="111">
        <v>0</v>
      </c>
      <c r="T62" s="111">
        <v>29</v>
      </c>
      <c r="U62" s="111">
        <v>0</v>
      </c>
      <c r="V62" s="111">
        <v>36</v>
      </c>
      <c r="W62" s="111"/>
      <c r="X62" s="111"/>
      <c r="Y62" s="111"/>
      <c r="Z62" s="111"/>
      <c r="AA62" s="114">
        <v>1</v>
      </c>
      <c r="AB62" s="115">
        <f t="shared" si="1"/>
        <v>8.1000000000000003E-2</v>
      </c>
    </row>
    <row r="63" spans="1:28" s="1" customFormat="1" ht="51" x14ac:dyDescent="0.3">
      <c r="A63" s="74">
        <f t="shared" si="2"/>
        <v>507</v>
      </c>
      <c r="B63" s="91" t="s">
        <v>50</v>
      </c>
      <c r="C63" s="73" t="s">
        <v>55</v>
      </c>
      <c r="D63" s="111" t="s">
        <v>604</v>
      </c>
      <c r="E63" s="111">
        <v>0.38</v>
      </c>
      <c r="F63" s="112">
        <v>44728.611111111109</v>
      </c>
      <c r="G63" s="112">
        <v>44728.684027777781</v>
      </c>
      <c r="H63" s="111" t="s">
        <v>54</v>
      </c>
      <c r="I63" s="113">
        <f t="shared" si="0"/>
        <v>1.7500000001164153</v>
      </c>
      <c r="J63" s="111" t="s">
        <v>604</v>
      </c>
      <c r="K63" s="111">
        <v>0</v>
      </c>
      <c r="L63" s="111">
        <v>0</v>
      </c>
      <c r="M63" s="111">
        <v>44</v>
      </c>
      <c r="N63" s="27">
        <v>0</v>
      </c>
      <c r="O63" s="27">
        <v>0</v>
      </c>
      <c r="P63" s="111">
        <v>44</v>
      </c>
      <c r="Q63" s="111">
        <v>0</v>
      </c>
      <c r="R63" s="111">
        <v>0</v>
      </c>
      <c r="S63" s="111">
        <v>0</v>
      </c>
      <c r="T63" s="111">
        <v>44</v>
      </c>
      <c r="U63" s="111">
        <v>0</v>
      </c>
      <c r="V63" s="111">
        <v>249</v>
      </c>
      <c r="W63" s="111"/>
      <c r="X63" s="111"/>
      <c r="Y63" s="111"/>
      <c r="Z63" s="111"/>
      <c r="AA63" s="114">
        <v>1</v>
      </c>
      <c r="AB63" s="115">
        <f t="shared" si="1"/>
        <v>0.43575000002898739</v>
      </c>
    </row>
    <row r="64" spans="1:28" s="1" customFormat="1" ht="51" x14ac:dyDescent="0.3">
      <c r="A64" s="74">
        <f t="shared" si="2"/>
        <v>508</v>
      </c>
      <c r="B64" s="91" t="s">
        <v>50</v>
      </c>
      <c r="C64" s="83" t="s">
        <v>55</v>
      </c>
      <c r="D64" s="111" t="s">
        <v>306</v>
      </c>
      <c r="E64" s="111">
        <v>0.38</v>
      </c>
      <c r="F64" s="112">
        <v>44728.493055555555</v>
      </c>
      <c r="G64" s="112">
        <v>44728.670138888891</v>
      </c>
      <c r="H64" s="111" t="s">
        <v>54</v>
      </c>
      <c r="I64" s="113">
        <f t="shared" si="0"/>
        <v>4.2500000000582077</v>
      </c>
      <c r="J64" s="111" t="s">
        <v>605</v>
      </c>
      <c r="K64" s="111">
        <v>0</v>
      </c>
      <c r="L64" s="111">
        <v>0</v>
      </c>
      <c r="M64" s="111">
        <v>96</v>
      </c>
      <c r="N64" s="27">
        <v>0</v>
      </c>
      <c r="O64" s="27">
        <v>0</v>
      </c>
      <c r="P64" s="111">
        <v>96</v>
      </c>
      <c r="Q64" s="111">
        <v>0</v>
      </c>
      <c r="R64" s="111">
        <v>0</v>
      </c>
      <c r="S64" s="111">
        <v>0</v>
      </c>
      <c r="T64" s="111">
        <v>96</v>
      </c>
      <c r="U64" s="111">
        <v>0</v>
      </c>
      <c r="V64" s="111">
        <v>112</v>
      </c>
      <c r="W64" s="111"/>
      <c r="X64" s="111"/>
      <c r="Y64" s="111"/>
      <c r="Z64" s="111"/>
      <c r="AA64" s="114">
        <v>1</v>
      </c>
      <c r="AB64" s="115">
        <f t="shared" si="1"/>
        <v>0.47600000000651926</v>
      </c>
    </row>
    <row r="65" spans="1:28" s="1" customFormat="1" ht="51" x14ac:dyDescent="0.3">
      <c r="A65" s="74">
        <f t="shared" si="2"/>
        <v>509</v>
      </c>
      <c r="B65" s="91" t="s">
        <v>50</v>
      </c>
      <c r="C65" s="27" t="s">
        <v>67</v>
      </c>
      <c r="D65" s="27" t="s">
        <v>606</v>
      </c>
      <c r="E65" s="27" t="s">
        <v>69</v>
      </c>
      <c r="F65" s="27" t="s">
        <v>607</v>
      </c>
      <c r="G65" s="27" t="s">
        <v>608</v>
      </c>
      <c r="H65" s="27" t="s">
        <v>72</v>
      </c>
      <c r="I65" s="27">
        <v>2.08</v>
      </c>
      <c r="J65" s="27" t="s">
        <v>73</v>
      </c>
      <c r="K65" s="111">
        <v>0</v>
      </c>
      <c r="L65" s="111">
        <v>0</v>
      </c>
      <c r="M65" s="27">
        <v>11</v>
      </c>
      <c r="N65" s="27">
        <v>0</v>
      </c>
      <c r="O65" s="27">
        <v>0</v>
      </c>
      <c r="P65" s="27">
        <v>11</v>
      </c>
      <c r="Q65" s="111">
        <v>0</v>
      </c>
      <c r="R65" s="111">
        <v>0</v>
      </c>
      <c r="S65" s="27">
        <v>1</v>
      </c>
      <c r="T65" s="27">
        <v>10</v>
      </c>
      <c r="U65" s="27">
        <v>0</v>
      </c>
      <c r="V65" s="27">
        <v>335</v>
      </c>
      <c r="W65" s="27"/>
      <c r="X65" s="27">
        <v>56</v>
      </c>
      <c r="Y65" s="27" t="s">
        <v>113</v>
      </c>
      <c r="Z65" s="27" t="s">
        <v>114</v>
      </c>
      <c r="AA65" s="38">
        <v>1</v>
      </c>
      <c r="AB65" s="115">
        <f t="shared" si="1"/>
        <v>0.69680000000000009</v>
      </c>
    </row>
    <row r="66" spans="1:28" s="1" customFormat="1" ht="51" x14ac:dyDescent="0.3">
      <c r="A66" s="74">
        <f t="shared" si="2"/>
        <v>510</v>
      </c>
      <c r="B66" s="91" t="s">
        <v>50</v>
      </c>
      <c r="C66" s="73" t="s">
        <v>55</v>
      </c>
      <c r="D66" s="111" t="s">
        <v>602</v>
      </c>
      <c r="E66" s="111">
        <v>0.38</v>
      </c>
      <c r="F66" s="112">
        <v>44729.385416666664</v>
      </c>
      <c r="G66" s="112">
        <v>44729.461805555555</v>
      </c>
      <c r="H66" s="111" t="s">
        <v>54</v>
      </c>
      <c r="I66" s="113">
        <f t="shared" si="0"/>
        <v>1.8333333333721384</v>
      </c>
      <c r="J66" s="111" t="s">
        <v>603</v>
      </c>
      <c r="K66" s="111">
        <v>0</v>
      </c>
      <c r="L66" s="111">
        <v>0</v>
      </c>
      <c r="M66" s="111">
        <v>29</v>
      </c>
      <c r="N66" s="27">
        <v>0</v>
      </c>
      <c r="O66" s="27">
        <v>0</v>
      </c>
      <c r="P66" s="111">
        <v>29</v>
      </c>
      <c r="Q66" s="111">
        <v>0</v>
      </c>
      <c r="R66" s="111">
        <v>0</v>
      </c>
      <c r="S66" s="111">
        <v>0</v>
      </c>
      <c r="T66" s="111">
        <v>29</v>
      </c>
      <c r="U66" s="111">
        <v>0</v>
      </c>
      <c r="V66" s="111">
        <v>36</v>
      </c>
      <c r="W66" s="111"/>
      <c r="X66" s="111"/>
      <c r="Y66" s="111"/>
      <c r="Z66" s="111"/>
      <c r="AA66" s="114">
        <v>1</v>
      </c>
      <c r="AB66" s="115">
        <f t="shared" si="1"/>
        <v>6.6000000001396983E-2</v>
      </c>
    </row>
    <row r="67" spans="1:28" s="1" customFormat="1" ht="51" x14ac:dyDescent="0.3">
      <c r="A67" s="74">
        <f t="shared" si="2"/>
        <v>511</v>
      </c>
      <c r="B67" s="91" t="s">
        <v>50</v>
      </c>
      <c r="C67" s="73" t="s">
        <v>55</v>
      </c>
      <c r="D67" s="111" t="s">
        <v>486</v>
      </c>
      <c r="E67" s="111">
        <v>0.38</v>
      </c>
      <c r="F67" s="112">
        <v>44729.572916666664</v>
      </c>
      <c r="G67" s="112">
        <v>44729.680555555555</v>
      </c>
      <c r="H67" s="111" t="s">
        <v>54</v>
      </c>
      <c r="I67" s="113">
        <f t="shared" si="0"/>
        <v>2.5833333333721384</v>
      </c>
      <c r="J67" s="111" t="s">
        <v>585</v>
      </c>
      <c r="K67" s="111">
        <v>0</v>
      </c>
      <c r="L67" s="111">
        <v>0</v>
      </c>
      <c r="M67" s="111">
        <v>66</v>
      </c>
      <c r="N67" s="27">
        <v>0</v>
      </c>
      <c r="O67" s="27">
        <v>0</v>
      </c>
      <c r="P67" s="111">
        <v>66</v>
      </c>
      <c r="Q67" s="111">
        <v>0</v>
      </c>
      <c r="R67" s="111">
        <v>0</v>
      </c>
      <c r="S67" s="111">
        <v>0</v>
      </c>
      <c r="T67" s="111">
        <v>66</v>
      </c>
      <c r="U67" s="111">
        <v>0</v>
      </c>
      <c r="V67" s="111">
        <v>51</v>
      </c>
      <c r="W67" s="111"/>
      <c r="X67" s="111"/>
      <c r="Y67" s="111"/>
      <c r="Z67" s="111"/>
      <c r="AA67" s="114">
        <v>1</v>
      </c>
      <c r="AB67" s="115">
        <f t="shared" si="1"/>
        <v>0.13175000000197906</v>
      </c>
    </row>
    <row r="68" spans="1:28" s="1" customFormat="1" ht="105" x14ac:dyDescent="0.3">
      <c r="A68" s="74">
        <f t="shared" si="2"/>
        <v>512</v>
      </c>
      <c r="B68" s="91" t="s">
        <v>50</v>
      </c>
      <c r="C68" s="27" t="s">
        <v>55</v>
      </c>
      <c r="D68" s="27" t="s">
        <v>609</v>
      </c>
      <c r="E68" s="27" t="s">
        <v>69</v>
      </c>
      <c r="F68" s="27" t="s">
        <v>610</v>
      </c>
      <c r="G68" s="27" t="s">
        <v>611</v>
      </c>
      <c r="H68" s="27" t="s">
        <v>72</v>
      </c>
      <c r="I68" s="27">
        <v>1.17</v>
      </c>
      <c r="J68" s="27" t="s">
        <v>612</v>
      </c>
      <c r="K68" s="111">
        <v>0</v>
      </c>
      <c r="L68" s="111">
        <v>0</v>
      </c>
      <c r="M68" s="27">
        <v>31</v>
      </c>
      <c r="N68" s="27">
        <v>0</v>
      </c>
      <c r="O68" s="27">
        <v>0</v>
      </c>
      <c r="P68" s="27">
        <v>31</v>
      </c>
      <c r="Q68" s="111">
        <v>0</v>
      </c>
      <c r="R68" s="111">
        <v>0</v>
      </c>
      <c r="S68" s="27">
        <v>0</v>
      </c>
      <c r="T68" s="27">
        <v>31</v>
      </c>
      <c r="U68" s="27">
        <v>0</v>
      </c>
      <c r="V68" s="27">
        <v>825</v>
      </c>
      <c r="W68" s="27"/>
      <c r="X68" s="27">
        <v>57</v>
      </c>
      <c r="Y68" s="27" t="s">
        <v>531</v>
      </c>
      <c r="Z68" s="27"/>
      <c r="AA68" s="38">
        <v>1</v>
      </c>
      <c r="AB68" s="115">
        <f t="shared" si="1"/>
        <v>0.96524999999999994</v>
      </c>
    </row>
    <row r="69" spans="1:28" s="1" customFormat="1" ht="51" x14ac:dyDescent="0.3">
      <c r="A69" s="74">
        <f t="shared" si="2"/>
        <v>513</v>
      </c>
      <c r="B69" s="91" t="s">
        <v>50</v>
      </c>
      <c r="C69" s="27" t="s">
        <v>67</v>
      </c>
      <c r="D69" s="27" t="s">
        <v>613</v>
      </c>
      <c r="E69" s="27" t="s">
        <v>69</v>
      </c>
      <c r="F69" s="27" t="s">
        <v>614</v>
      </c>
      <c r="G69" s="27" t="s">
        <v>615</v>
      </c>
      <c r="H69" s="27" t="s">
        <v>72</v>
      </c>
      <c r="I69" s="27">
        <v>1.22</v>
      </c>
      <c r="J69" s="27" t="s">
        <v>73</v>
      </c>
      <c r="K69" s="111">
        <v>0</v>
      </c>
      <c r="L69" s="111">
        <v>0</v>
      </c>
      <c r="M69" s="27">
        <v>86</v>
      </c>
      <c r="N69" s="27">
        <v>0</v>
      </c>
      <c r="O69" s="27">
        <v>0</v>
      </c>
      <c r="P69" s="27">
        <v>86</v>
      </c>
      <c r="Q69" s="111">
        <v>0</v>
      </c>
      <c r="R69" s="111">
        <v>0</v>
      </c>
      <c r="S69" s="27">
        <v>0</v>
      </c>
      <c r="T69" s="27">
        <v>86</v>
      </c>
      <c r="U69" s="27">
        <v>0</v>
      </c>
      <c r="V69" s="27">
        <v>109</v>
      </c>
      <c r="W69" s="27"/>
      <c r="X69" s="27">
        <v>58</v>
      </c>
      <c r="Y69" s="27" t="s">
        <v>616</v>
      </c>
      <c r="Z69" s="35" t="s">
        <v>114</v>
      </c>
      <c r="AA69" s="38">
        <v>1</v>
      </c>
      <c r="AB69" s="115">
        <f t="shared" si="1"/>
        <v>0.13297999999999999</v>
      </c>
    </row>
    <row r="70" spans="1:28" s="1" customFormat="1" ht="51" x14ac:dyDescent="0.3">
      <c r="A70" s="74">
        <f t="shared" si="2"/>
        <v>514</v>
      </c>
      <c r="B70" s="91" t="s">
        <v>50</v>
      </c>
      <c r="C70" s="27" t="s">
        <v>75</v>
      </c>
      <c r="D70" s="27" t="s">
        <v>314</v>
      </c>
      <c r="E70" s="27" t="s">
        <v>69</v>
      </c>
      <c r="F70" s="27" t="s">
        <v>617</v>
      </c>
      <c r="G70" s="27" t="s">
        <v>618</v>
      </c>
      <c r="H70" s="27" t="s">
        <v>72</v>
      </c>
      <c r="I70" s="27">
        <v>0.92</v>
      </c>
      <c r="J70" s="27" t="s">
        <v>73</v>
      </c>
      <c r="K70" s="111">
        <v>0</v>
      </c>
      <c r="L70" s="111">
        <v>0</v>
      </c>
      <c r="M70" s="27">
        <v>123</v>
      </c>
      <c r="N70" s="27">
        <v>0</v>
      </c>
      <c r="O70" s="27">
        <v>0</v>
      </c>
      <c r="P70" s="27">
        <v>123</v>
      </c>
      <c r="Q70" s="111">
        <v>0</v>
      </c>
      <c r="R70" s="111">
        <v>0</v>
      </c>
      <c r="S70" s="27">
        <v>1</v>
      </c>
      <c r="T70" s="27">
        <v>122</v>
      </c>
      <c r="U70" s="27">
        <v>0</v>
      </c>
      <c r="V70" s="27">
        <v>386</v>
      </c>
      <c r="W70" s="27"/>
      <c r="X70" s="27">
        <v>59</v>
      </c>
      <c r="Y70" s="117" t="s">
        <v>619</v>
      </c>
      <c r="Z70" s="35" t="s">
        <v>114</v>
      </c>
      <c r="AA70" s="38">
        <v>1</v>
      </c>
      <c r="AB70" s="115">
        <f t="shared" si="1"/>
        <v>0.35511999999999999</v>
      </c>
    </row>
    <row r="71" spans="1:28" s="1" customFormat="1" ht="51" x14ac:dyDescent="0.3">
      <c r="A71" s="74">
        <f t="shared" si="2"/>
        <v>515</v>
      </c>
      <c r="B71" s="91" t="s">
        <v>50</v>
      </c>
      <c r="C71" s="27" t="s">
        <v>67</v>
      </c>
      <c r="D71" s="27" t="s">
        <v>620</v>
      </c>
      <c r="E71" s="27" t="s">
        <v>69</v>
      </c>
      <c r="F71" s="27" t="s">
        <v>621</v>
      </c>
      <c r="G71" s="27" t="s">
        <v>622</v>
      </c>
      <c r="H71" s="27" t="s">
        <v>72</v>
      </c>
      <c r="I71" s="27">
        <v>0.22</v>
      </c>
      <c r="J71" s="27" t="s">
        <v>73</v>
      </c>
      <c r="K71" s="111">
        <v>0</v>
      </c>
      <c r="L71" s="111">
        <v>0</v>
      </c>
      <c r="M71" s="27">
        <v>58</v>
      </c>
      <c r="N71" s="27">
        <v>0</v>
      </c>
      <c r="O71" s="27">
        <v>0</v>
      </c>
      <c r="P71" s="27">
        <v>58</v>
      </c>
      <c r="Q71" s="111">
        <v>0</v>
      </c>
      <c r="R71" s="111">
        <v>0</v>
      </c>
      <c r="S71" s="27">
        <v>2</v>
      </c>
      <c r="T71" s="27">
        <v>56</v>
      </c>
      <c r="U71" s="27">
        <v>0</v>
      </c>
      <c r="V71" s="27">
        <v>407</v>
      </c>
      <c r="W71" s="27"/>
      <c r="X71" s="27">
        <v>60</v>
      </c>
      <c r="Y71" s="117" t="s">
        <v>619</v>
      </c>
      <c r="Z71" s="35" t="s">
        <v>114</v>
      </c>
      <c r="AA71" s="38">
        <v>1</v>
      </c>
      <c r="AB71" s="115">
        <f t="shared" si="1"/>
        <v>8.9540000000000008E-2</v>
      </c>
    </row>
    <row r="72" spans="1:28" s="1" customFormat="1" ht="51" x14ac:dyDescent="0.3">
      <c r="A72" s="74">
        <f t="shared" si="2"/>
        <v>516</v>
      </c>
      <c r="B72" s="91" t="s">
        <v>50</v>
      </c>
      <c r="C72" s="27" t="s">
        <v>67</v>
      </c>
      <c r="D72" s="27" t="s">
        <v>623</v>
      </c>
      <c r="E72" s="27" t="s">
        <v>69</v>
      </c>
      <c r="F72" s="27" t="s">
        <v>621</v>
      </c>
      <c r="G72" s="27" t="s">
        <v>624</v>
      </c>
      <c r="H72" s="27" t="s">
        <v>72</v>
      </c>
      <c r="I72" s="27">
        <v>0.32</v>
      </c>
      <c r="J72" s="27" t="s">
        <v>73</v>
      </c>
      <c r="K72" s="111">
        <v>0</v>
      </c>
      <c r="L72" s="111">
        <v>0</v>
      </c>
      <c r="M72" s="27">
        <v>67</v>
      </c>
      <c r="N72" s="27">
        <v>0</v>
      </c>
      <c r="O72" s="27">
        <v>0</v>
      </c>
      <c r="P72" s="27">
        <v>67</v>
      </c>
      <c r="Q72" s="111">
        <v>0</v>
      </c>
      <c r="R72" s="111">
        <v>0</v>
      </c>
      <c r="S72" s="27">
        <v>3</v>
      </c>
      <c r="T72" s="27">
        <v>64</v>
      </c>
      <c r="U72" s="27">
        <v>0</v>
      </c>
      <c r="V72" s="27">
        <v>272</v>
      </c>
      <c r="W72" s="27"/>
      <c r="X72" s="27">
        <v>61</v>
      </c>
      <c r="Y72" s="117" t="s">
        <v>619</v>
      </c>
      <c r="Z72" s="35" t="s">
        <v>114</v>
      </c>
      <c r="AA72" s="38">
        <v>1</v>
      </c>
      <c r="AB72" s="115">
        <f t="shared" si="1"/>
        <v>8.7040000000000006E-2</v>
      </c>
    </row>
    <row r="73" spans="1:28" s="1" customFormat="1" ht="51" x14ac:dyDescent="0.3">
      <c r="A73" s="74">
        <f t="shared" si="2"/>
        <v>517</v>
      </c>
      <c r="B73" s="91" t="s">
        <v>50</v>
      </c>
      <c r="C73" s="27" t="s">
        <v>67</v>
      </c>
      <c r="D73" s="27" t="s">
        <v>625</v>
      </c>
      <c r="E73" s="27" t="s">
        <v>69</v>
      </c>
      <c r="F73" s="27" t="s">
        <v>626</v>
      </c>
      <c r="G73" s="27" t="s">
        <v>627</v>
      </c>
      <c r="H73" s="27" t="s">
        <v>72</v>
      </c>
      <c r="I73" s="27">
        <v>1.23</v>
      </c>
      <c r="J73" s="27" t="s">
        <v>73</v>
      </c>
      <c r="K73" s="111">
        <v>0</v>
      </c>
      <c r="L73" s="111">
        <v>0</v>
      </c>
      <c r="M73" s="27">
        <v>156</v>
      </c>
      <c r="N73" s="27">
        <v>0</v>
      </c>
      <c r="O73" s="27">
        <v>0</v>
      </c>
      <c r="P73" s="27">
        <v>156</v>
      </c>
      <c r="Q73" s="111">
        <v>0</v>
      </c>
      <c r="R73" s="111">
        <v>0</v>
      </c>
      <c r="S73" s="27">
        <v>0</v>
      </c>
      <c r="T73" s="27">
        <v>156</v>
      </c>
      <c r="U73" s="27">
        <v>0</v>
      </c>
      <c r="V73" s="27">
        <v>288</v>
      </c>
      <c r="W73" s="27"/>
      <c r="X73" s="27">
        <v>62</v>
      </c>
      <c r="Y73" s="117" t="s">
        <v>619</v>
      </c>
      <c r="Z73" s="35" t="s">
        <v>114</v>
      </c>
      <c r="AA73" s="38">
        <v>1</v>
      </c>
      <c r="AB73" s="115">
        <f t="shared" si="1"/>
        <v>0.35424</v>
      </c>
    </row>
    <row r="74" spans="1:28" s="1" customFormat="1" ht="51" x14ac:dyDescent="0.3">
      <c r="A74" s="74">
        <f t="shared" si="2"/>
        <v>518</v>
      </c>
      <c r="B74" s="91" t="s">
        <v>50</v>
      </c>
      <c r="C74" s="27" t="s">
        <v>67</v>
      </c>
      <c r="D74" s="27" t="s">
        <v>628</v>
      </c>
      <c r="E74" s="27" t="s">
        <v>69</v>
      </c>
      <c r="F74" s="27" t="s">
        <v>629</v>
      </c>
      <c r="G74" s="27" t="s">
        <v>630</v>
      </c>
      <c r="H74" s="27" t="s">
        <v>72</v>
      </c>
      <c r="I74" s="27">
        <v>1.85</v>
      </c>
      <c r="J74" s="27" t="s">
        <v>73</v>
      </c>
      <c r="K74" s="111">
        <v>0</v>
      </c>
      <c r="L74" s="111">
        <v>0</v>
      </c>
      <c r="M74" s="27">
        <v>144</v>
      </c>
      <c r="N74" s="27">
        <v>0</v>
      </c>
      <c r="O74" s="27">
        <v>0</v>
      </c>
      <c r="P74" s="27">
        <v>144</v>
      </c>
      <c r="Q74" s="111">
        <v>0</v>
      </c>
      <c r="R74" s="111">
        <v>0</v>
      </c>
      <c r="S74" s="27">
        <v>2</v>
      </c>
      <c r="T74" s="27">
        <v>142</v>
      </c>
      <c r="U74" s="27">
        <v>0</v>
      </c>
      <c r="V74" s="27">
        <v>109</v>
      </c>
      <c r="W74" s="27"/>
      <c r="X74" s="27">
        <v>63</v>
      </c>
      <c r="Y74" s="117" t="s">
        <v>619</v>
      </c>
      <c r="Z74" s="35" t="s">
        <v>114</v>
      </c>
      <c r="AA74" s="38">
        <v>1</v>
      </c>
      <c r="AB74" s="115">
        <f t="shared" si="1"/>
        <v>0.20165</v>
      </c>
    </row>
    <row r="75" spans="1:28" s="1" customFormat="1" ht="51" x14ac:dyDescent="0.3">
      <c r="A75" s="74">
        <f t="shared" si="2"/>
        <v>519</v>
      </c>
      <c r="B75" s="91" t="s">
        <v>50</v>
      </c>
      <c r="C75" s="27" t="s">
        <v>55</v>
      </c>
      <c r="D75" s="27" t="s">
        <v>631</v>
      </c>
      <c r="E75" s="27" t="s">
        <v>352</v>
      </c>
      <c r="F75" s="27" t="s">
        <v>632</v>
      </c>
      <c r="G75" s="27" t="s">
        <v>633</v>
      </c>
      <c r="H75" s="27" t="s">
        <v>72</v>
      </c>
      <c r="I75" s="27">
        <v>0.65</v>
      </c>
      <c r="J75" s="27" t="s">
        <v>355</v>
      </c>
      <c r="K75" s="111">
        <v>0</v>
      </c>
      <c r="L75" s="111">
        <v>0</v>
      </c>
      <c r="M75" s="27">
        <v>67</v>
      </c>
      <c r="N75" s="27">
        <v>0</v>
      </c>
      <c r="O75" s="27">
        <v>0</v>
      </c>
      <c r="P75" s="27">
        <v>67</v>
      </c>
      <c r="Q75" s="111">
        <v>0</v>
      </c>
      <c r="R75" s="111">
        <v>0</v>
      </c>
      <c r="S75" s="27">
        <v>0</v>
      </c>
      <c r="T75" s="27">
        <v>67</v>
      </c>
      <c r="U75" s="27">
        <v>0</v>
      </c>
      <c r="V75" s="27">
        <v>42</v>
      </c>
      <c r="W75" s="27"/>
      <c r="X75" s="27">
        <v>64</v>
      </c>
      <c r="Y75" s="117" t="s">
        <v>619</v>
      </c>
      <c r="Z75" s="35" t="s">
        <v>114</v>
      </c>
      <c r="AA75" s="38">
        <v>1</v>
      </c>
      <c r="AB75" s="115">
        <f t="shared" si="1"/>
        <v>2.7300000000000001E-2</v>
      </c>
    </row>
    <row r="76" spans="1:28" s="1" customFormat="1" ht="51" x14ac:dyDescent="0.3">
      <c r="A76" s="74">
        <f t="shared" si="2"/>
        <v>520</v>
      </c>
      <c r="B76" s="91" t="s">
        <v>50</v>
      </c>
      <c r="C76" s="27" t="s">
        <v>55</v>
      </c>
      <c r="D76" s="27" t="s">
        <v>634</v>
      </c>
      <c r="E76" s="27" t="s">
        <v>352</v>
      </c>
      <c r="F76" s="27" t="s">
        <v>635</v>
      </c>
      <c r="G76" s="27" t="s">
        <v>636</v>
      </c>
      <c r="H76" s="27" t="s">
        <v>72</v>
      </c>
      <c r="I76" s="27">
        <v>1.27</v>
      </c>
      <c r="J76" s="27" t="s">
        <v>637</v>
      </c>
      <c r="K76" s="111">
        <v>0</v>
      </c>
      <c r="L76" s="111">
        <v>0</v>
      </c>
      <c r="M76" s="27">
        <v>18</v>
      </c>
      <c r="N76" s="27">
        <v>0</v>
      </c>
      <c r="O76" s="27">
        <v>0</v>
      </c>
      <c r="P76" s="27">
        <v>18</v>
      </c>
      <c r="Q76" s="111">
        <v>0</v>
      </c>
      <c r="R76" s="111">
        <v>0</v>
      </c>
      <c r="S76" s="27">
        <v>0</v>
      </c>
      <c r="T76" s="27">
        <v>18</v>
      </c>
      <c r="U76" s="27">
        <v>0</v>
      </c>
      <c r="V76" s="27">
        <v>34</v>
      </c>
      <c r="W76" s="27"/>
      <c r="X76" s="27">
        <v>65</v>
      </c>
      <c r="Y76" s="117" t="s">
        <v>619</v>
      </c>
      <c r="Z76" s="35" t="s">
        <v>114</v>
      </c>
      <c r="AA76" s="38">
        <v>1</v>
      </c>
      <c r="AB76" s="115">
        <f t="shared" ref="AB76:AB121" si="3">I76*V76/1000</f>
        <v>4.3180000000000003E-2</v>
      </c>
    </row>
    <row r="77" spans="1:28" s="1" customFormat="1" ht="51" x14ac:dyDescent="0.3">
      <c r="A77" s="74">
        <f t="shared" ref="A77:A121" si="4">A76+1</f>
        <v>521</v>
      </c>
      <c r="B77" s="91" t="s">
        <v>50</v>
      </c>
      <c r="C77" s="73" t="s">
        <v>55</v>
      </c>
      <c r="D77" s="111" t="s">
        <v>486</v>
      </c>
      <c r="E77" s="111">
        <v>0.38</v>
      </c>
      <c r="F77" s="112">
        <v>44732.373611111114</v>
      </c>
      <c r="G77" s="112">
        <v>44732.493055555555</v>
      </c>
      <c r="H77" s="111" t="s">
        <v>54</v>
      </c>
      <c r="I77" s="113">
        <f t="shared" si="0"/>
        <v>2.8666666665812954</v>
      </c>
      <c r="J77" s="111" t="s">
        <v>638</v>
      </c>
      <c r="K77" s="111">
        <v>0</v>
      </c>
      <c r="L77" s="111">
        <v>0</v>
      </c>
      <c r="M77" s="111">
        <v>66</v>
      </c>
      <c r="N77" s="111">
        <v>0</v>
      </c>
      <c r="O77" s="111">
        <v>0</v>
      </c>
      <c r="P77" s="111">
        <v>66</v>
      </c>
      <c r="Q77" s="111">
        <v>0</v>
      </c>
      <c r="R77" s="111">
        <v>0</v>
      </c>
      <c r="S77" s="111">
        <v>0</v>
      </c>
      <c r="T77" s="111">
        <v>66</v>
      </c>
      <c r="U77" s="111">
        <v>0</v>
      </c>
      <c r="V77" s="111">
        <v>51</v>
      </c>
      <c r="W77" s="111"/>
      <c r="X77" s="111"/>
      <c r="Y77" s="111"/>
      <c r="Z77" s="111"/>
      <c r="AA77" s="114">
        <v>1</v>
      </c>
      <c r="AB77" s="115">
        <f t="shared" si="3"/>
        <v>0.14619999999564606</v>
      </c>
    </row>
    <row r="78" spans="1:28" s="1" customFormat="1" ht="51" x14ac:dyDescent="0.3">
      <c r="A78" s="74">
        <f t="shared" si="4"/>
        <v>522</v>
      </c>
      <c r="B78" s="91" t="s">
        <v>50</v>
      </c>
      <c r="C78" s="73" t="s">
        <v>55</v>
      </c>
      <c r="D78" s="111" t="s">
        <v>639</v>
      </c>
      <c r="E78" s="111">
        <v>0.38</v>
      </c>
      <c r="F78" s="112">
        <v>44732.579861111109</v>
      </c>
      <c r="G78" s="112">
        <v>44732.690972222219</v>
      </c>
      <c r="H78" s="111" t="s">
        <v>54</v>
      </c>
      <c r="I78" s="113">
        <f t="shared" si="0"/>
        <v>2.6666666666278616</v>
      </c>
      <c r="J78" s="111" t="s">
        <v>640</v>
      </c>
      <c r="K78" s="111">
        <v>0</v>
      </c>
      <c r="L78" s="111">
        <v>0</v>
      </c>
      <c r="M78" s="111">
        <v>29</v>
      </c>
      <c r="N78" s="111">
        <v>0</v>
      </c>
      <c r="O78" s="111">
        <v>0</v>
      </c>
      <c r="P78" s="111">
        <v>29</v>
      </c>
      <c r="Q78" s="111">
        <v>0</v>
      </c>
      <c r="R78" s="111">
        <v>0</v>
      </c>
      <c r="S78" s="111">
        <v>0</v>
      </c>
      <c r="T78" s="111">
        <v>29</v>
      </c>
      <c r="U78" s="111">
        <v>0</v>
      </c>
      <c r="V78" s="111">
        <v>36</v>
      </c>
      <c r="W78" s="111"/>
      <c r="X78" s="111"/>
      <c r="Y78" s="111"/>
      <c r="Z78" s="111"/>
      <c r="AA78" s="114">
        <v>1</v>
      </c>
      <c r="AB78" s="115">
        <f t="shared" si="3"/>
        <v>9.5999999998603022E-2</v>
      </c>
    </row>
    <row r="79" spans="1:28" s="1" customFormat="1" ht="51" x14ac:dyDescent="0.3">
      <c r="A79" s="74">
        <f t="shared" si="4"/>
        <v>523</v>
      </c>
      <c r="B79" s="91" t="s">
        <v>50</v>
      </c>
      <c r="C79" s="73" t="s">
        <v>55</v>
      </c>
      <c r="D79" s="111" t="s">
        <v>641</v>
      </c>
      <c r="E79" s="111">
        <v>0.38</v>
      </c>
      <c r="F79" s="112">
        <v>44732.59375</v>
      </c>
      <c r="G79" s="112">
        <v>44732.607638888891</v>
      </c>
      <c r="H79" s="111" t="s">
        <v>54</v>
      </c>
      <c r="I79" s="113">
        <f t="shared" si="0"/>
        <v>0.33333333337213844</v>
      </c>
      <c r="J79" s="111" t="s">
        <v>642</v>
      </c>
      <c r="K79" s="111">
        <v>0</v>
      </c>
      <c r="L79" s="111">
        <v>0</v>
      </c>
      <c r="M79" s="111">
        <v>9</v>
      </c>
      <c r="N79" s="111">
        <v>0</v>
      </c>
      <c r="O79" s="111">
        <v>0</v>
      </c>
      <c r="P79" s="111">
        <v>9</v>
      </c>
      <c r="Q79" s="111">
        <v>0</v>
      </c>
      <c r="R79" s="111">
        <v>0</v>
      </c>
      <c r="S79" s="111">
        <v>0</v>
      </c>
      <c r="T79" s="111">
        <v>9</v>
      </c>
      <c r="U79" s="111">
        <v>0</v>
      </c>
      <c r="V79" s="111">
        <v>54</v>
      </c>
      <c r="W79" s="111"/>
      <c r="X79" s="111"/>
      <c r="Y79" s="111"/>
      <c r="Z79" s="111"/>
      <c r="AA79" s="114">
        <v>1</v>
      </c>
      <c r="AB79" s="115">
        <f t="shared" si="3"/>
        <v>1.8000000002095475E-2</v>
      </c>
    </row>
    <row r="80" spans="1:28" s="1" customFormat="1" ht="51" x14ac:dyDescent="0.3">
      <c r="A80" s="74">
        <f t="shared" si="4"/>
        <v>524</v>
      </c>
      <c r="B80" s="91" t="s">
        <v>50</v>
      </c>
      <c r="C80" s="27" t="s">
        <v>55</v>
      </c>
      <c r="D80" s="27" t="s">
        <v>643</v>
      </c>
      <c r="E80" s="27" t="s">
        <v>352</v>
      </c>
      <c r="F80" s="27" t="s">
        <v>644</v>
      </c>
      <c r="G80" s="27" t="s">
        <v>645</v>
      </c>
      <c r="H80" s="27" t="s">
        <v>72</v>
      </c>
      <c r="I80" s="27">
        <v>0.75</v>
      </c>
      <c r="J80" s="27" t="s">
        <v>646</v>
      </c>
      <c r="K80" s="111">
        <v>0</v>
      </c>
      <c r="L80" s="111">
        <v>0</v>
      </c>
      <c r="M80" s="27">
        <v>4</v>
      </c>
      <c r="N80" s="111">
        <v>0</v>
      </c>
      <c r="O80" s="111">
        <v>0</v>
      </c>
      <c r="P80" s="27">
        <v>4</v>
      </c>
      <c r="Q80" s="111">
        <v>0</v>
      </c>
      <c r="R80" s="111">
        <v>0</v>
      </c>
      <c r="S80" s="27">
        <v>0</v>
      </c>
      <c r="T80" s="27">
        <v>4</v>
      </c>
      <c r="U80" s="27">
        <v>0</v>
      </c>
      <c r="V80" s="27">
        <v>12</v>
      </c>
      <c r="W80" s="27"/>
      <c r="X80" s="27">
        <v>66</v>
      </c>
      <c r="Y80" s="27" t="s">
        <v>113</v>
      </c>
      <c r="Z80" s="27" t="s">
        <v>114</v>
      </c>
      <c r="AA80" s="38">
        <v>1</v>
      </c>
      <c r="AB80" s="115">
        <f t="shared" si="3"/>
        <v>8.9999999999999993E-3</v>
      </c>
    </row>
    <row r="81" spans="1:28" s="1" customFormat="1" ht="51" x14ac:dyDescent="0.3">
      <c r="A81" s="74">
        <f t="shared" si="4"/>
        <v>525</v>
      </c>
      <c r="B81" s="91" t="s">
        <v>50</v>
      </c>
      <c r="C81" s="73" t="s">
        <v>55</v>
      </c>
      <c r="D81" s="111" t="s">
        <v>486</v>
      </c>
      <c r="E81" s="111">
        <v>0.38</v>
      </c>
      <c r="F81" s="112">
        <v>44733.361111111109</v>
      </c>
      <c r="G81" s="112">
        <v>44733.5</v>
      </c>
      <c r="H81" s="111" t="s">
        <v>54</v>
      </c>
      <c r="I81" s="113">
        <f t="shared" si="0"/>
        <v>3.3333333333721384</v>
      </c>
      <c r="J81" s="111" t="s">
        <v>647</v>
      </c>
      <c r="K81" s="111">
        <v>0</v>
      </c>
      <c r="L81" s="111">
        <v>0</v>
      </c>
      <c r="M81" s="111">
        <v>66</v>
      </c>
      <c r="N81" s="111">
        <v>0</v>
      </c>
      <c r="O81" s="111">
        <v>0</v>
      </c>
      <c r="P81" s="111">
        <v>66</v>
      </c>
      <c r="Q81" s="111">
        <v>0</v>
      </c>
      <c r="R81" s="111">
        <v>0</v>
      </c>
      <c r="S81" s="111">
        <v>0</v>
      </c>
      <c r="T81" s="111">
        <v>66</v>
      </c>
      <c r="U81" s="111">
        <v>0</v>
      </c>
      <c r="V81" s="111">
        <v>51</v>
      </c>
      <c r="W81" s="111"/>
      <c r="X81" s="111"/>
      <c r="Y81" s="111"/>
      <c r="Z81" s="111"/>
      <c r="AA81" s="114">
        <v>1</v>
      </c>
      <c r="AB81" s="115">
        <f t="shared" si="3"/>
        <v>0.17000000000197907</v>
      </c>
    </row>
    <row r="82" spans="1:28" s="1" customFormat="1" ht="51" x14ac:dyDescent="0.3">
      <c r="A82" s="74">
        <f t="shared" si="4"/>
        <v>526</v>
      </c>
      <c r="B82" s="91" t="s">
        <v>50</v>
      </c>
      <c r="C82" s="73" t="s">
        <v>55</v>
      </c>
      <c r="D82" s="111" t="s">
        <v>602</v>
      </c>
      <c r="E82" s="111">
        <v>0.38</v>
      </c>
      <c r="F82" s="112">
        <v>44733.573611111111</v>
      </c>
      <c r="G82" s="112">
        <v>44733.684027777781</v>
      </c>
      <c r="H82" s="111" t="s">
        <v>54</v>
      </c>
      <c r="I82" s="113">
        <f t="shared" si="0"/>
        <v>2.6500000000814907</v>
      </c>
      <c r="J82" s="111" t="s">
        <v>648</v>
      </c>
      <c r="K82" s="111">
        <v>0</v>
      </c>
      <c r="L82" s="111">
        <v>0</v>
      </c>
      <c r="M82" s="111">
        <v>29</v>
      </c>
      <c r="N82" s="111">
        <v>0</v>
      </c>
      <c r="O82" s="111">
        <v>0</v>
      </c>
      <c r="P82" s="111">
        <v>29</v>
      </c>
      <c r="Q82" s="111">
        <v>0</v>
      </c>
      <c r="R82" s="111">
        <v>0</v>
      </c>
      <c r="S82" s="111">
        <v>0</v>
      </c>
      <c r="T82" s="111">
        <v>29</v>
      </c>
      <c r="U82" s="111">
        <v>0</v>
      </c>
      <c r="V82" s="111">
        <v>36</v>
      </c>
      <c r="W82" s="111"/>
      <c r="X82" s="111"/>
      <c r="Y82" s="111"/>
      <c r="Z82" s="111"/>
      <c r="AA82" s="114">
        <v>1</v>
      </c>
      <c r="AB82" s="115">
        <f t="shared" si="3"/>
        <v>9.5400000002933666E-2</v>
      </c>
    </row>
    <row r="83" spans="1:28" s="1" customFormat="1" ht="51" x14ac:dyDescent="0.3">
      <c r="A83" s="74">
        <f t="shared" si="4"/>
        <v>527</v>
      </c>
      <c r="B83" s="91" t="s">
        <v>50</v>
      </c>
      <c r="C83" s="100" t="s">
        <v>55</v>
      </c>
      <c r="D83" s="111" t="s">
        <v>649</v>
      </c>
      <c r="E83" s="111">
        <v>0.38</v>
      </c>
      <c r="F83" s="112">
        <v>44733.597222222219</v>
      </c>
      <c r="G83" s="112">
        <v>44733.672222222223</v>
      </c>
      <c r="H83" s="111" t="s">
        <v>54</v>
      </c>
      <c r="I83" s="113">
        <f t="shared" si="0"/>
        <v>1.8000000001047738</v>
      </c>
      <c r="J83" s="111" t="s">
        <v>649</v>
      </c>
      <c r="K83" s="111">
        <v>0</v>
      </c>
      <c r="L83" s="111">
        <v>0</v>
      </c>
      <c r="M83" s="111">
        <v>16</v>
      </c>
      <c r="N83" s="111">
        <v>0</v>
      </c>
      <c r="O83" s="111">
        <v>0</v>
      </c>
      <c r="P83" s="111">
        <v>16</v>
      </c>
      <c r="Q83" s="111">
        <v>0</v>
      </c>
      <c r="R83" s="111">
        <v>0</v>
      </c>
      <c r="S83" s="111">
        <v>0</v>
      </c>
      <c r="T83" s="111">
        <v>16</v>
      </c>
      <c r="U83" s="111">
        <v>0</v>
      </c>
      <c r="V83" s="111">
        <v>112</v>
      </c>
      <c r="W83" s="111"/>
      <c r="X83" s="111"/>
      <c r="Y83" s="111"/>
      <c r="Z83" s="111"/>
      <c r="AA83" s="114">
        <v>1</v>
      </c>
      <c r="AB83" s="115">
        <f t="shared" si="3"/>
        <v>0.20160000001173467</v>
      </c>
    </row>
    <row r="84" spans="1:28" s="1" customFormat="1" ht="105" x14ac:dyDescent="0.3">
      <c r="A84" s="74">
        <f t="shared" si="4"/>
        <v>528</v>
      </c>
      <c r="B84" s="91" t="s">
        <v>50</v>
      </c>
      <c r="C84" s="27" t="s">
        <v>67</v>
      </c>
      <c r="D84" s="27" t="s">
        <v>377</v>
      </c>
      <c r="E84" s="27" t="s">
        <v>160</v>
      </c>
      <c r="F84" s="27" t="s">
        <v>650</v>
      </c>
      <c r="G84" s="27" t="s">
        <v>651</v>
      </c>
      <c r="H84" s="27" t="s">
        <v>72</v>
      </c>
      <c r="I84" s="27">
        <v>0.67</v>
      </c>
      <c r="J84" s="27" t="s">
        <v>652</v>
      </c>
      <c r="K84" s="111">
        <v>0</v>
      </c>
      <c r="L84" s="111">
        <v>0</v>
      </c>
      <c r="M84" s="27">
        <v>83</v>
      </c>
      <c r="N84" s="111">
        <v>0</v>
      </c>
      <c r="O84" s="111">
        <v>0</v>
      </c>
      <c r="P84" s="27">
        <v>83</v>
      </c>
      <c r="Q84" s="111">
        <v>0</v>
      </c>
      <c r="R84" s="111">
        <v>0</v>
      </c>
      <c r="S84" s="27">
        <v>3</v>
      </c>
      <c r="T84" s="27">
        <v>80</v>
      </c>
      <c r="U84" s="27">
        <v>0</v>
      </c>
      <c r="V84" s="27">
        <v>780</v>
      </c>
      <c r="W84" s="27"/>
      <c r="X84" s="27">
        <v>67</v>
      </c>
      <c r="Y84" s="27" t="s">
        <v>113</v>
      </c>
      <c r="Z84" s="27" t="s">
        <v>114</v>
      </c>
      <c r="AA84" s="38">
        <v>1</v>
      </c>
      <c r="AB84" s="115">
        <f t="shared" si="3"/>
        <v>0.52260000000000006</v>
      </c>
    </row>
    <row r="85" spans="1:28" s="1" customFormat="1" ht="240" x14ac:dyDescent="0.3">
      <c r="A85" s="74">
        <f t="shared" si="4"/>
        <v>529</v>
      </c>
      <c r="B85" s="91" t="s">
        <v>50</v>
      </c>
      <c r="C85" s="27" t="s">
        <v>67</v>
      </c>
      <c r="D85" s="27" t="s">
        <v>653</v>
      </c>
      <c r="E85" s="27" t="s">
        <v>160</v>
      </c>
      <c r="F85" s="27" t="s">
        <v>650</v>
      </c>
      <c r="G85" s="27" t="s">
        <v>654</v>
      </c>
      <c r="H85" s="27" t="s">
        <v>72</v>
      </c>
      <c r="I85" s="27">
        <v>1.47</v>
      </c>
      <c r="J85" s="27" t="s">
        <v>655</v>
      </c>
      <c r="K85" s="111">
        <v>0</v>
      </c>
      <c r="L85" s="111">
        <v>0</v>
      </c>
      <c r="M85" s="27">
        <v>469</v>
      </c>
      <c r="N85" s="111">
        <v>0</v>
      </c>
      <c r="O85" s="111">
        <v>0</v>
      </c>
      <c r="P85" s="27">
        <v>469</v>
      </c>
      <c r="Q85" s="111">
        <v>0</v>
      </c>
      <c r="R85" s="111">
        <v>0</v>
      </c>
      <c r="S85" s="27">
        <v>12</v>
      </c>
      <c r="T85" s="27">
        <v>457</v>
      </c>
      <c r="U85" s="27">
        <v>0</v>
      </c>
      <c r="V85" s="27">
        <v>803</v>
      </c>
      <c r="W85" s="27"/>
      <c r="X85" s="27">
        <v>68</v>
      </c>
      <c r="Y85" s="27" t="s">
        <v>113</v>
      </c>
      <c r="Z85" s="27" t="s">
        <v>114</v>
      </c>
      <c r="AA85" s="38">
        <v>1</v>
      </c>
      <c r="AB85" s="115">
        <f t="shared" si="3"/>
        <v>1.1804100000000002</v>
      </c>
    </row>
    <row r="86" spans="1:28" s="1" customFormat="1" ht="51" x14ac:dyDescent="0.3">
      <c r="A86" s="74">
        <f t="shared" si="4"/>
        <v>530</v>
      </c>
      <c r="B86" s="91" t="s">
        <v>50</v>
      </c>
      <c r="C86" s="83" t="s">
        <v>55</v>
      </c>
      <c r="D86" s="111" t="s">
        <v>486</v>
      </c>
      <c r="E86" s="111">
        <v>0.38</v>
      </c>
      <c r="F86" s="116">
        <v>44734.404166666667</v>
      </c>
      <c r="G86" s="116">
        <v>44734.451388888891</v>
      </c>
      <c r="H86" s="111" t="s">
        <v>54</v>
      </c>
      <c r="I86" s="113">
        <f t="shared" si="0"/>
        <v>1.1333333333604969</v>
      </c>
      <c r="J86" s="111" t="s">
        <v>585</v>
      </c>
      <c r="K86" s="111">
        <v>0</v>
      </c>
      <c r="L86" s="111">
        <v>0</v>
      </c>
      <c r="M86" s="111">
        <v>66</v>
      </c>
      <c r="N86" s="111">
        <v>0</v>
      </c>
      <c r="O86" s="111">
        <v>0</v>
      </c>
      <c r="P86" s="111">
        <v>66</v>
      </c>
      <c r="Q86" s="111">
        <v>0</v>
      </c>
      <c r="R86" s="111">
        <v>0</v>
      </c>
      <c r="S86" s="111">
        <v>0</v>
      </c>
      <c r="T86" s="111">
        <v>66</v>
      </c>
      <c r="U86" s="111">
        <v>0</v>
      </c>
      <c r="V86" s="111">
        <v>51</v>
      </c>
      <c r="W86" s="111"/>
      <c r="X86" s="111"/>
      <c r="Y86" s="111"/>
      <c r="Z86" s="111"/>
      <c r="AA86" s="114">
        <v>1</v>
      </c>
      <c r="AB86" s="115">
        <f t="shared" si="3"/>
        <v>5.780000000138534E-2</v>
      </c>
    </row>
    <row r="87" spans="1:28" s="1" customFormat="1" ht="51" x14ac:dyDescent="0.3">
      <c r="A87" s="74">
        <f t="shared" si="4"/>
        <v>531</v>
      </c>
      <c r="B87" s="91" t="s">
        <v>50</v>
      </c>
      <c r="C87" s="73" t="s">
        <v>55</v>
      </c>
      <c r="D87" s="111" t="s">
        <v>656</v>
      </c>
      <c r="E87" s="111" t="s">
        <v>59</v>
      </c>
      <c r="F87" s="112">
        <v>44734.61041666667</v>
      </c>
      <c r="G87" s="112">
        <v>44734.661111111112</v>
      </c>
      <c r="H87" s="111" t="s">
        <v>54</v>
      </c>
      <c r="I87" s="113">
        <f t="shared" si="0"/>
        <v>1.21666666661622</v>
      </c>
      <c r="J87" s="111" t="s">
        <v>657</v>
      </c>
      <c r="K87" s="111">
        <v>0</v>
      </c>
      <c r="L87" s="111">
        <v>0</v>
      </c>
      <c r="M87" s="111">
        <v>318</v>
      </c>
      <c r="N87" s="111">
        <v>0</v>
      </c>
      <c r="O87" s="111">
        <v>0</v>
      </c>
      <c r="P87" s="111">
        <v>318</v>
      </c>
      <c r="Q87" s="111">
        <v>0</v>
      </c>
      <c r="R87" s="111">
        <v>0</v>
      </c>
      <c r="S87" s="111">
        <v>0</v>
      </c>
      <c r="T87" s="111">
        <v>318</v>
      </c>
      <c r="U87" s="111">
        <v>0</v>
      </c>
      <c r="V87" s="111">
        <v>337</v>
      </c>
      <c r="W87" s="111"/>
      <c r="X87" s="111"/>
      <c r="Y87" s="111"/>
      <c r="Z87" s="111"/>
      <c r="AA87" s="114">
        <v>1</v>
      </c>
      <c r="AB87" s="115">
        <f t="shared" si="3"/>
        <v>0.41001666664966613</v>
      </c>
    </row>
    <row r="88" spans="1:28" s="1" customFormat="1" ht="51" x14ac:dyDescent="0.3">
      <c r="A88" s="74">
        <f t="shared" si="4"/>
        <v>532</v>
      </c>
      <c r="B88" s="91" t="s">
        <v>50</v>
      </c>
      <c r="C88" s="73" t="s">
        <v>55</v>
      </c>
      <c r="D88" s="111" t="s">
        <v>486</v>
      </c>
      <c r="E88" s="111">
        <v>0.38</v>
      </c>
      <c r="F88" s="112">
        <v>44735.373611111114</v>
      </c>
      <c r="G88" s="112">
        <v>44735.458333333336</v>
      </c>
      <c r="H88" s="111" t="s">
        <v>54</v>
      </c>
      <c r="I88" s="113">
        <f t="shared" si="0"/>
        <v>2.0333333333255723</v>
      </c>
      <c r="J88" s="111" t="s">
        <v>658</v>
      </c>
      <c r="K88" s="111">
        <v>0</v>
      </c>
      <c r="L88" s="111">
        <v>0</v>
      </c>
      <c r="M88" s="111">
        <v>66</v>
      </c>
      <c r="N88" s="111">
        <v>0</v>
      </c>
      <c r="O88" s="111">
        <v>0</v>
      </c>
      <c r="P88" s="111">
        <v>66</v>
      </c>
      <c r="Q88" s="111">
        <v>0</v>
      </c>
      <c r="R88" s="111">
        <v>0</v>
      </c>
      <c r="S88" s="111">
        <v>0</v>
      </c>
      <c r="T88" s="111">
        <v>66</v>
      </c>
      <c r="U88" s="111">
        <v>0</v>
      </c>
      <c r="V88" s="111">
        <v>51</v>
      </c>
      <c r="W88" s="111"/>
      <c r="X88" s="111"/>
      <c r="Y88" s="111"/>
      <c r="Z88" s="111"/>
      <c r="AA88" s="114">
        <v>1</v>
      </c>
      <c r="AB88" s="115">
        <f t="shared" si="3"/>
        <v>0.10369999999960419</v>
      </c>
    </row>
    <row r="89" spans="1:28" s="1" customFormat="1" ht="51" x14ac:dyDescent="0.3">
      <c r="A89" s="74">
        <f t="shared" si="4"/>
        <v>533</v>
      </c>
      <c r="B89" s="91" t="s">
        <v>50</v>
      </c>
      <c r="C89" s="73" t="s">
        <v>55</v>
      </c>
      <c r="D89" s="111" t="s">
        <v>602</v>
      </c>
      <c r="E89" s="111">
        <v>0.38</v>
      </c>
      <c r="F89" s="112">
        <v>44735.565972222219</v>
      </c>
      <c r="G89" s="112">
        <v>44735.65625</v>
      </c>
      <c r="H89" s="111" t="s">
        <v>54</v>
      </c>
      <c r="I89" s="113">
        <f t="shared" si="0"/>
        <v>2.1666666667442769</v>
      </c>
      <c r="J89" s="111" t="s">
        <v>640</v>
      </c>
      <c r="K89" s="111">
        <v>0</v>
      </c>
      <c r="L89" s="111">
        <v>0</v>
      </c>
      <c r="M89" s="111">
        <v>29</v>
      </c>
      <c r="N89" s="111">
        <v>0</v>
      </c>
      <c r="O89" s="111">
        <v>0</v>
      </c>
      <c r="P89" s="111">
        <v>29</v>
      </c>
      <c r="Q89" s="111">
        <v>0</v>
      </c>
      <c r="R89" s="111">
        <v>0</v>
      </c>
      <c r="S89" s="111">
        <v>0</v>
      </c>
      <c r="T89" s="111">
        <v>29</v>
      </c>
      <c r="U89" s="111">
        <v>0</v>
      </c>
      <c r="V89" s="111">
        <v>36</v>
      </c>
      <c r="W89" s="111"/>
      <c r="X89" s="111"/>
      <c r="Y89" s="111"/>
      <c r="Z89" s="111"/>
      <c r="AA89" s="114">
        <v>1</v>
      </c>
      <c r="AB89" s="115">
        <f t="shared" si="3"/>
        <v>7.8000000002793973E-2</v>
      </c>
    </row>
    <row r="90" spans="1:28" s="1" customFormat="1" ht="51" x14ac:dyDescent="0.3">
      <c r="A90" s="74">
        <f t="shared" si="4"/>
        <v>534</v>
      </c>
      <c r="B90" s="91" t="s">
        <v>50</v>
      </c>
      <c r="C90" s="73" t="s">
        <v>55</v>
      </c>
      <c r="D90" s="111" t="s">
        <v>659</v>
      </c>
      <c r="E90" s="111" t="s">
        <v>59</v>
      </c>
      <c r="F90" s="112">
        <v>44735.621527777781</v>
      </c>
      <c r="G90" s="112">
        <v>44735.686111111114</v>
      </c>
      <c r="H90" s="111" t="s">
        <v>54</v>
      </c>
      <c r="I90" s="113">
        <f t="shared" si="0"/>
        <v>1.5499999999883585</v>
      </c>
      <c r="J90" s="111" t="s">
        <v>660</v>
      </c>
      <c r="K90" s="111">
        <v>0</v>
      </c>
      <c r="L90" s="111">
        <v>0</v>
      </c>
      <c r="M90" s="111">
        <v>42</v>
      </c>
      <c r="N90" s="111">
        <v>0</v>
      </c>
      <c r="O90" s="111">
        <v>0</v>
      </c>
      <c r="P90" s="111">
        <v>42</v>
      </c>
      <c r="Q90" s="111">
        <v>0</v>
      </c>
      <c r="R90" s="111">
        <v>0</v>
      </c>
      <c r="S90" s="111">
        <v>0</v>
      </c>
      <c r="T90" s="111">
        <v>42</v>
      </c>
      <c r="U90" s="111">
        <v>0</v>
      </c>
      <c r="V90" s="111">
        <v>469</v>
      </c>
      <c r="W90" s="111"/>
      <c r="X90" s="111"/>
      <c r="Y90" s="111"/>
      <c r="Z90" s="111"/>
      <c r="AA90" s="114">
        <v>1</v>
      </c>
      <c r="AB90" s="115">
        <f t="shared" si="3"/>
        <v>0.72694999999454013</v>
      </c>
    </row>
    <row r="91" spans="1:28" s="1" customFormat="1" ht="51" x14ac:dyDescent="0.3">
      <c r="A91" s="74">
        <f t="shared" si="4"/>
        <v>535</v>
      </c>
      <c r="B91" s="91" t="s">
        <v>50</v>
      </c>
      <c r="C91" s="73" t="s">
        <v>55</v>
      </c>
      <c r="D91" s="111" t="s">
        <v>549</v>
      </c>
      <c r="E91" s="111">
        <v>0.38</v>
      </c>
      <c r="F91" s="112">
        <v>44735.366666666669</v>
      </c>
      <c r="G91" s="112">
        <v>44735.444444444445</v>
      </c>
      <c r="H91" s="111" t="s">
        <v>54</v>
      </c>
      <c r="I91" s="113">
        <f t="shared" si="0"/>
        <v>1.8666666666395031</v>
      </c>
      <c r="J91" s="111" t="s">
        <v>661</v>
      </c>
      <c r="K91" s="111">
        <v>0</v>
      </c>
      <c r="L91" s="111">
        <v>0</v>
      </c>
      <c r="M91" s="111">
        <v>14</v>
      </c>
      <c r="N91" s="111">
        <v>0</v>
      </c>
      <c r="O91" s="111">
        <v>0</v>
      </c>
      <c r="P91" s="111">
        <v>14</v>
      </c>
      <c r="Q91" s="111">
        <v>0</v>
      </c>
      <c r="R91" s="111">
        <v>0</v>
      </c>
      <c r="S91" s="111">
        <v>0</v>
      </c>
      <c r="T91" s="111">
        <v>14</v>
      </c>
      <c r="U91" s="111">
        <v>0</v>
      </c>
      <c r="V91" s="111">
        <v>18</v>
      </c>
      <c r="W91" s="111"/>
      <c r="X91" s="111"/>
      <c r="Y91" s="111"/>
      <c r="Z91" s="111"/>
      <c r="AA91" s="114">
        <v>1</v>
      </c>
      <c r="AB91" s="115">
        <f t="shared" si="3"/>
        <v>3.3599999999511056E-2</v>
      </c>
    </row>
    <row r="92" spans="1:28" s="1" customFormat="1" ht="51" x14ac:dyDescent="0.3">
      <c r="A92" s="74">
        <f t="shared" si="4"/>
        <v>536</v>
      </c>
      <c r="B92" s="91" t="s">
        <v>50</v>
      </c>
      <c r="C92" s="100" t="s">
        <v>55</v>
      </c>
      <c r="D92" s="111" t="s">
        <v>549</v>
      </c>
      <c r="E92" s="111">
        <v>0.38</v>
      </c>
      <c r="F92" s="112">
        <v>44735.575694444444</v>
      </c>
      <c r="G92" s="112">
        <v>44735.688888888886</v>
      </c>
      <c r="H92" s="111" t="s">
        <v>54</v>
      </c>
      <c r="I92" s="113">
        <f t="shared" si="0"/>
        <v>2.71666666661622</v>
      </c>
      <c r="J92" s="111" t="s">
        <v>662</v>
      </c>
      <c r="K92" s="111">
        <v>0</v>
      </c>
      <c r="L92" s="111">
        <v>0</v>
      </c>
      <c r="M92" s="111">
        <v>54</v>
      </c>
      <c r="N92" s="111">
        <v>0</v>
      </c>
      <c r="O92" s="111">
        <v>0</v>
      </c>
      <c r="P92" s="111">
        <v>54</v>
      </c>
      <c r="Q92" s="111">
        <v>0</v>
      </c>
      <c r="R92" s="111">
        <v>0</v>
      </c>
      <c r="S92" s="111">
        <v>0</v>
      </c>
      <c r="T92" s="111">
        <v>54</v>
      </c>
      <c r="U92" s="111">
        <v>0</v>
      </c>
      <c r="V92" s="111">
        <v>36</v>
      </c>
      <c r="W92" s="111"/>
      <c r="X92" s="111"/>
      <c r="Y92" s="111"/>
      <c r="Z92" s="111"/>
      <c r="AA92" s="114">
        <v>1</v>
      </c>
      <c r="AB92" s="115">
        <f t="shared" si="3"/>
        <v>9.7799999998183923E-2</v>
      </c>
    </row>
    <row r="93" spans="1:28" s="1" customFormat="1" ht="75" x14ac:dyDescent="0.3">
      <c r="A93" s="74">
        <f t="shared" si="4"/>
        <v>537</v>
      </c>
      <c r="B93" s="91" t="s">
        <v>50</v>
      </c>
      <c r="C93" s="27" t="s">
        <v>67</v>
      </c>
      <c r="D93" s="27" t="s">
        <v>663</v>
      </c>
      <c r="E93" s="27" t="s">
        <v>69</v>
      </c>
      <c r="F93" s="27" t="s">
        <v>664</v>
      </c>
      <c r="G93" s="27" t="s">
        <v>665</v>
      </c>
      <c r="H93" s="27" t="s">
        <v>72</v>
      </c>
      <c r="I93" s="27">
        <v>0.08</v>
      </c>
      <c r="J93" s="27" t="s">
        <v>666</v>
      </c>
      <c r="K93" s="111">
        <v>0</v>
      </c>
      <c r="L93" s="111">
        <v>0</v>
      </c>
      <c r="M93" s="27">
        <v>268</v>
      </c>
      <c r="N93" s="111">
        <v>0</v>
      </c>
      <c r="O93" s="111">
        <v>0</v>
      </c>
      <c r="P93" s="27">
        <v>268</v>
      </c>
      <c r="Q93" s="111">
        <v>0</v>
      </c>
      <c r="R93" s="111">
        <v>0</v>
      </c>
      <c r="S93" s="27">
        <v>0</v>
      </c>
      <c r="T93" s="27">
        <v>268</v>
      </c>
      <c r="U93" s="27">
        <v>0</v>
      </c>
      <c r="V93" s="27">
        <v>695</v>
      </c>
      <c r="W93" s="27"/>
      <c r="X93" s="27">
        <v>69</v>
      </c>
      <c r="Y93" s="27" t="s">
        <v>590</v>
      </c>
      <c r="Z93" s="27"/>
      <c r="AA93" s="38">
        <v>0</v>
      </c>
      <c r="AB93" s="115">
        <f t="shared" si="3"/>
        <v>5.5600000000000004E-2</v>
      </c>
    </row>
    <row r="94" spans="1:28" s="1" customFormat="1" ht="51" x14ac:dyDescent="0.3">
      <c r="A94" s="74">
        <f t="shared" si="4"/>
        <v>538</v>
      </c>
      <c r="B94" s="91" t="s">
        <v>50</v>
      </c>
      <c r="C94" s="78" t="s">
        <v>55</v>
      </c>
      <c r="D94" s="111" t="s">
        <v>602</v>
      </c>
      <c r="E94" s="111">
        <v>0.38</v>
      </c>
      <c r="F94" s="112">
        <v>44736.576388888891</v>
      </c>
      <c r="G94" s="112">
        <v>44736.684027777781</v>
      </c>
      <c r="H94" s="111" t="s">
        <v>54</v>
      </c>
      <c r="I94" s="113">
        <f t="shared" ref="I94:I120" si="5">(G94-F94)*24</f>
        <v>2.5833333333721384</v>
      </c>
      <c r="J94" s="111" t="s">
        <v>603</v>
      </c>
      <c r="K94" s="111">
        <v>0</v>
      </c>
      <c r="L94" s="111">
        <v>0</v>
      </c>
      <c r="M94" s="111">
        <v>29</v>
      </c>
      <c r="N94" s="111">
        <v>0</v>
      </c>
      <c r="O94" s="111">
        <v>0</v>
      </c>
      <c r="P94" s="111">
        <v>29</v>
      </c>
      <c r="Q94" s="111">
        <v>0</v>
      </c>
      <c r="R94" s="111">
        <v>0</v>
      </c>
      <c r="S94" s="111">
        <v>0</v>
      </c>
      <c r="T94" s="111">
        <v>29</v>
      </c>
      <c r="U94" s="111">
        <v>0</v>
      </c>
      <c r="V94" s="111">
        <v>36</v>
      </c>
      <c r="W94" s="111"/>
      <c r="X94" s="111"/>
      <c r="Y94" s="111"/>
      <c r="Z94" s="111"/>
      <c r="AA94" s="114">
        <v>1</v>
      </c>
      <c r="AB94" s="115">
        <f t="shared" si="3"/>
        <v>9.3000000001396979E-2</v>
      </c>
    </row>
    <row r="95" spans="1:28" s="1" customFormat="1" ht="51" x14ac:dyDescent="0.3">
      <c r="A95" s="74">
        <f t="shared" si="4"/>
        <v>539</v>
      </c>
      <c r="B95" s="91" t="s">
        <v>50</v>
      </c>
      <c r="C95" s="73" t="s">
        <v>55</v>
      </c>
      <c r="D95" s="111" t="s">
        <v>667</v>
      </c>
      <c r="E95" s="111">
        <v>0.38</v>
      </c>
      <c r="F95" s="112">
        <v>44736.625</v>
      </c>
      <c r="G95" s="112">
        <v>44736.690972222219</v>
      </c>
      <c r="H95" s="111" t="s">
        <v>54</v>
      </c>
      <c r="I95" s="113">
        <f t="shared" si="5"/>
        <v>1.5833333332557231</v>
      </c>
      <c r="J95" s="111" t="s">
        <v>667</v>
      </c>
      <c r="K95" s="111">
        <v>0</v>
      </c>
      <c r="L95" s="111">
        <v>0</v>
      </c>
      <c r="M95" s="111">
        <v>31</v>
      </c>
      <c r="N95" s="111">
        <v>0</v>
      </c>
      <c r="O95" s="111">
        <v>0</v>
      </c>
      <c r="P95" s="111">
        <v>31</v>
      </c>
      <c r="Q95" s="111">
        <v>0</v>
      </c>
      <c r="R95" s="111">
        <v>0</v>
      </c>
      <c r="S95" s="111">
        <v>0</v>
      </c>
      <c r="T95" s="111">
        <v>31</v>
      </c>
      <c r="U95" s="111">
        <v>0</v>
      </c>
      <c r="V95" s="111">
        <v>144</v>
      </c>
      <c r="W95" s="111"/>
      <c r="X95" s="111"/>
      <c r="Y95" s="111"/>
      <c r="Z95" s="111"/>
      <c r="AA95" s="114">
        <v>1</v>
      </c>
      <c r="AB95" s="115">
        <f t="shared" si="3"/>
        <v>0.22799999998882414</v>
      </c>
    </row>
    <row r="96" spans="1:28" s="1" customFormat="1" ht="60" x14ac:dyDescent="0.3">
      <c r="A96" s="74">
        <f t="shared" si="4"/>
        <v>540</v>
      </c>
      <c r="B96" s="91" t="s">
        <v>50</v>
      </c>
      <c r="C96" s="27" t="s">
        <v>67</v>
      </c>
      <c r="D96" s="27" t="s">
        <v>668</v>
      </c>
      <c r="E96" s="27" t="s">
        <v>69</v>
      </c>
      <c r="F96" s="27" t="s">
        <v>669</v>
      </c>
      <c r="G96" s="27" t="s">
        <v>670</v>
      </c>
      <c r="H96" s="27" t="s">
        <v>72</v>
      </c>
      <c r="I96" s="27">
        <v>0.48</v>
      </c>
      <c r="J96" s="27" t="s">
        <v>671</v>
      </c>
      <c r="K96" s="111">
        <v>0</v>
      </c>
      <c r="L96" s="111">
        <v>0</v>
      </c>
      <c r="M96" s="27">
        <v>1</v>
      </c>
      <c r="N96" s="27">
        <v>0</v>
      </c>
      <c r="O96" s="27">
        <v>1</v>
      </c>
      <c r="P96" s="27">
        <v>0</v>
      </c>
      <c r="Q96" s="111">
        <v>0</v>
      </c>
      <c r="R96" s="111">
        <v>0</v>
      </c>
      <c r="S96" s="27">
        <v>1</v>
      </c>
      <c r="T96" s="27">
        <v>0</v>
      </c>
      <c r="U96" s="27">
        <v>0</v>
      </c>
      <c r="V96" s="27">
        <v>188</v>
      </c>
      <c r="W96" s="27"/>
      <c r="X96" s="27">
        <v>70</v>
      </c>
      <c r="Y96" s="27" t="s">
        <v>531</v>
      </c>
      <c r="Z96" s="27"/>
      <c r="AA96" s="38">
        <v>0</v>
      </c>
      <c r="AB96" s="115">
        <f t="shared" si="3"/>
        <v>9.0240000000000001E-2</v>
      </c>
    </row>
    <row r="97" spans="1:28" s="1" customFormat="1" ht="60" x14ac:dyDescent="0.3">
      <c r="A97" s="74">
        <f t="shared" si="4"/>
        <v>541</v>
      </c>
      <c r="B97" s="91" t="s">
        <v>50</v>
      </c>
      <c r="C97" s="27" t="s">
        <v>75</v>
      </c>
      <c r="D97" s="27" t="s">
        <v>672</v>
      </c>
      <c r="E97" s="27" t="s">
        <v>160</v>
      </c>
      <c r="F97" s="27" t="s">
        <v>673</v>
      </c>
      <c r="G97" s="27" t="s">
        <v>674</v>
      </c>
      <c r="H97" s="27" t="s">
        <v>72</v>
      </c>
      <c r="I97" s="27">
        <v>5.5</v>
      </c>
      <c r="J97" s="27" t="s">
        <v>675</v>
      </c>
      <c r="K97" s="111">
        <v>0</v>
      </c>
      <c r="L97" s="111">
        <v>0</v>
      </c>
      <c r="M97" s="27">
        <v>7</v>
      </c>
      <c r="N97" s="27">
        <v>0</v>
      </c>
      <c r="O97" s="27">
        <v>0</v>
      </c>
      <c r="P97" s="27">
        <v>7</v>
      </c>
      <c r="Q97" s="111">
        <v>0</v>
      </c>
      <c r="R97" s="111">
        <v>0</v>
      </c>
      <c r="S97" s="27">
        <v>2</v>
      </c>
      <c r="T97" s="27">
        <v>5</v>
      </c>
      <c r="U97" s="27">
        <v>0</v>
      </c>
      <c r="V97" s="27">
        <v>94</v>
      </c>
      <c r="W97" s="27"/>
      <c r="X97" s="27">
        <v>71</v>
      </c>
      <c r="Y97" s="117" t="s">
        <v>619</v>
      </c>
      <c r="Z97" s="35" t="s">
        <v>114</v>
      </c>
      <c r="AA97" s="38">
        <v>1</v>
      </c>
      <c r="AB97" s="115">
        <f t="shared" si="3"/>
        <v>0.51700000000000002</v>
      </c>
    </row>
    <row r="98" spans="1:28" s="1" customFormat="1" ht="90" x14ac:dyDescent="0.3">
      <c r="A98" s="74">
        <f t="shared" si="4"/>
        <v>542</v>
      </c>
      <c r="B98" s="91" t="s">
        <v>50</v>
      </c>
      <c r="C98" s="27" t="s">
        <v>75</v>
      </c>
      <c r="D98" s="27" t="s">
        <v>672</v>
      </c>
      <c r="E98" s="27" t="s">
        <v>160</v>
      </c>
      <c r="F98" s="27" t="s">
        <v>673</v>
      </c>
      <c r="G98" s="27" t="s">
        <v>676</v>
      </c>
      <c r="H98" s="27" t="s">
        <v>72</v>
      </c>
      <c r="I98" s="27">
        <v>1.42</v>
      </c>
      <c r="J98" s="27" t="s">
        <v>677</v>
      </c>
      <c r="K98" s="111">
        <v>0</v>
      </c>
      <c r="L98" s="111">
        <v>0</v>
      </c>
      <c r="M98" s="27">
        <v>10</v>
      </c>
      <c r="N98" s="27">
        <v>0</v>
      </c>
      <c r="O98" s="27">
        <v>0</v>
      </c>
      <c r="P98" s="27">
        <v>10</v>
      </c>
      <c r="Q98" s="111">
        <v>0</v>
      </c>
      <c r="R98" s="111">
        <v>0</v>
      </c>
      <c r="S98" s="27">
        <v>3</v>
      </c>
      <c r="T98" s="27">
        <v>7</v>
      </c>
      <c r="U98" s="27">
        <v>0</v>
      </c>
      <c r="V98" s="27">
        <v>102</v>
      </c>
      <c r="W98" s="27"/>
      <c r="X98" s="27">
        <v>71</v>
      </c>
      <c r="Y98" s="117" t="s">
        <v>619</v>
      </c>
      <c r="Z98" s="35" t="s">
        <v>114</v>
      </c>
      <c r="AA98" s="38">
        <v>1</v>
      </c>
      <c r="AB98" s="115">
        <f t="shared" si="3"/>
        <v>0.14484</v>
      </c>
    </row>
    <row r="99" spans="1:28" s="1" customFormat="1" ht="51" x14ac:dyDescent="0.3">
      <c r="A99" s="74">
        <f t="shared" si="4"/>
        <v>543</v>
      </c>
      <c r="B99" s="91" t="s">
        <v>50</v>
      </c>
      <c r="C99" s="27" t="s">
        <v>67</v>
      </c>
      <c r="D99" s="27" t="s">
        <v>678</v>
      </c>
      <c r="E99" s="27" t="s">
        <v>69</v>
      </c>
      <c r="F99" s="27" t="s">
        <v>679</v>
      </c>
      <c r="G99" s="27" t="s">
        <v>680</v>
      </c>
      <c r="H99" s="27" t="s">
        <v>72</v>
      </c>
      <c r="I99" s="27">
        <v>1.88</v>
      </c>
      <c r="J99" s="27" t="s">
        <v>73</v>
      </c>
      <c r="K99" s="111">
        <v>0</v>
      </c>
      <c r="L99" s="111">
        <v>0</v>
      </c>
      <c r="M99" s="27">
        <v>401</v>
      </c>
      <c r="N99" s="27">
        <v>0</v>
      </c>
      <c r="O99" s="27">
        <v>0</v>
      </c>
      <c r="P99" s="27">
        <v>401</v>
      </c>
      <c r="Q99" s="111">
        <v>0</v>
      </c>
      <c r="R99" s="111">
        <v>0</v>
      </c>
      <c r="S99" s="27">
        <v>5</v>
      </c>
      <c r="T99" s="27">
        <v>396</v>
      </c>
      <c r="U99" s="27">
        <v>0</v>
      </c>
      <c r="V99" s="27">
        <v>214</v>
      </c>
      <c r="W99" s="27"/>
      <c r="X99" s="27">
        <v>72</v>
      </c>
      <c r="Y99" s="27" t="s">
        <v>113</v>
      </c>
      <c r="Z99" s="27" t="s">
        <v>114</v>
      </c>
      <c r="AA99" s="38">
        <v>1</v>
      </c>
      <c r="AB99" s="115">
        <f t="shared" si="3"/>
        <v>0.40232000000000001</v>
      </c>
    </row>
    <row r="100" spans="1:28" s="1" customFormat="1" ht="51" x14ac:dyDescent="0.3">
      <c r="A100" s="74">
        <f t="shared" si="4"/>
        <v>544</v>
      </c>
      <c r="B100" s="91" t="s">
        <v>50</v>
      </c>
      <c r="C100" s="73" t="s">
        <v>55</v>
      </c>
      <c r="D100" s="111" t="s">
        <v>639</v>
      </c>
      <c r="E100" s="111">
        <v>0.38</v>
      </c>
      <c r="F100" s="112">
        <v>44739.362500000003</v>
      </c>
      <c r="G100" s="112">
        <v>44739.474305555559</v>
      </c>
      <c r="H100" s="111" t="s">
        <v>54</v>
      </c>
      <c r="I100" s="113">
        <f t="shared" si="5"/>
        <v>2.6833333333488554</v>
      </c>
      <c r="J100" s="111" t="s">
        <v>681</v>
      </c>
      <c r="K100" s="111">
        <v>0</v>
      </c>
      <c r="L100" s="111">
        <v>0</v>
      </c>
      <c r="M100" s="111">
        <v>56</v>
      </c>
      <c r="N100" s="111">
        <v>0</v>
      </c>
      <c r="O100" s="111">
        <v>0</v>
      </c>
      <c r="P100" s="111">
        <v>56</v>
      </c>
      <c r="Q100" s="111">
        <v>0</v>
      </c>
      <c r="R100" s="111">
        <v>0</v>
      </c>
      <c r="S100" s="111">
        <v>0</v>
      </c>
      <c r="T100" s="111">
        <v>56</v>
      </c>
      <c r="U100" s="111">
        <v>0</v>
      </c>
      <c r="V100" s="111">
        <v>103</v>
      </c>
      <c r="W100" s="111"/>
      <c r="X100" s="111"/>
      <c r="Y100" s="111"/>
      <c r="Z100" s="111"/>
      <c r="AA100" s="114">
        <v>1</v>
      </c>
      <c r="AB100" s="115">
        <f t="shared" si="3"/>
        <v>0.27638333333493209</v>
      </c>
    </row>
    <row r="101" spans="1:28" s="1" customFormat="1" ht="51" x14ac:dyDescent="0.3">
      <c r="A101" s="74">
        <f t="shared" si="4"/>
        <v>545</v>
      </c>
      <c r="B101" s="91" t="s">
        <v>50</v>
      </c>
      <c r="C101" s="73" t="s">
        <v>55</v>
      </c>
      <c r="D101" s="111" t="s">
        <v>486</v>
      </c>
      <c r="E101" s="111">
        <v>0.38</v>
      </c>
      <c r="F101" s="112">
        <v>44739.572916666664</v>
      </c>
      <c r="G101" s="112">
        <v>44739.705555555556</v>
      </c>
      <c r="H101" s="111" t="s">
        <v>54</v>
      </c>
      <c r="I101" s="113">
        <f t="shared" si="5"/>
        <v>3.183333333407063</v>
      </c>
      <c r="J101" s="111" t="s">
        <v>682</v>
      </c>
      <c r="K101" s="111">
        <v>0</v>
      </c>
      <c r="L101" s="111">
        <v>0</v>
      </c>
      <c r="M101" s="111">
        <v>90</v>
      </c>
      <c r="N101" s="111">
        <v>0</v>
      </c>
      <c r="O101" s="111">
        <v>0</v>
      </c>
      <c r="P101" s="111">
        <v>90</v>
      </c>
      <c r="Q101" s="111">
        <v>0</v>
      </c>
      <c r="R101" s="111">
        <v>0</v>
      </c>
      <c r="S101" s="111">
        <v>0</v>
      </c>
      <c r="T101" s="111">
        <v>90</v>
      </c>
      <c r="U101" s="111">
        <v>0</v>
      </c>
      <c r="V101" s="111">
        <v>94</v>
      </c>
      <c r="W101" s="111"/>
      <c r="X101" s="111"/>
      <c r="Y101" s="111"/>
      <c r="Z101" s="111"/>
      <c r="AA101" s="114">
        <v>1</v>
      </c>
      <c r="AB101" s="115">
        <f t="shared" si="3"/>
        <v>0.29923333334026392</v>
      </c>
    </row>
    <row r="102" spans="1:28" s="1" customFormat="1" ht="51" x14ac:dyDescent="0.3">
      <c r="A102" s="74">
        <f t="shared" si="4"/>
        <v>546</v>
      </c>
      <c r="B102" s="91" t="s">
        <v>50</v>
      </c>
      <c r="C102" s="73" t="s">
        <v>75</v>
      </c>
      <c r="D102" s="111" t="s">
        <v>683</v>
      </c>
      <c r="E102" s="111">
        <v>0.38</v>
      </c>
      <c r="F102" s="112">
        <v>44739.375</v>
      </c>
      <c r="G102" s="112">
        <v>44739.465277777781</v>
      </c>
      <c r="H102" s="111" t="s">
        <v>54</v>
      </c>
      <c r="I102" s="113">
        <f t="shared" si="5"/>
        <v>2.1666666667442769</v>
      </c>
      <c r="J102" s="111" t="s">
        <v>684</v>
      </c>
      <c r="K102" s="111">
        <v>0</v>
      </c>
      <c r="L102" s="111">
        <v>0</v>
      </c>
      <c r="M102" s="111">
        <v>89</v>
      </c>
      <c r="N102" s="111">
        <v>0</v>
      </c>
      <c r="O102" s="111">
        <v>0</v>
      </c>
      <c r="P102" s="111">
        <v>89</v>
      </c>
      <c r="Q102" s="111">
        <v>0</v>
      </c>
      <c r="R102" s="111">
        <v>0</v>
      </c>
      <c r="S102" s="111">
        <v>0</v>
      </c>
      <c r="T102" s="111">
        <v>89</v>
      </c>
      <c r="U102" s="111">
        <v>0</v>
      </c>
      <c r="V102" s="111">
        <v>69</v>
      </c>
      <c r="W102" s="111"/>
      <c r="X102" s="111"/>
      <c r="Y102" s="111"/>
      <c r="Z102" s="111"/>
      <c r="AA102" s="114">
        <v>1</v>
      </c>
      <c r="AB102" s="115">
        <f t="shared" si="3"/>
        <v>0.1495000000053551</v>
      </c>
    </row>
    <row r="103" spans="1:28" s="1" customFormat="1" ht="120" x14ac:dyDescent="0.3">
      <c r="A103" s="74">
        <f t="shared" si="4"/>
        <v>547</v>
      </c>
      <c r="B103" s="91" t="s">
        <v>50</v>
      </c>
      <c r="C103" s="27" t="s">
        <v>67</v>
      </c>
      <c r="D103" s="27" t="s">
        <v>685</v>
      </c>
      <c r="E103" s="27" t="s">
        <v>160</v>
      </c>
      <c r="F103" s="27" t="s">
        <v>686</v>
      </c>
      <c r="G103" s="27" t="s">
        <v>687</v>
      </c>
      <c r="H103" s="27" t="s">
        <v>72</v>
      </c>
      <c r="I103" s="27">
        <v>3.33</v>
      </c>
      <c r="J103" s="27" t="s">
        <v>688</v>
      </c>
      <c r="K103" s="111">
        <v>0</v>
      </c>
      <c r="L103" s="111">
        <v>0</v>
      </c>
      <c r="M103" s="27">
        <v>152</v>
      </c>
      <c r="N103" s="111">
        <v>0</v>
      </c>
      <c r="O103" s="111">
        <v>0</v>
      </c>
      <c r="P103" s="27">
        <v>152</v>
      </c>
      <c r="Q103" s="111">
        <v>0</v>
      </c>
      <c r="R103" s="111">
        <v>0</v>
      </c>
      <c r="S103" s="27">
        <v>0</v>
      </c>
      <c r="T103" s="27">
        <v>152</v>
      </c>
      <c r="U103" s="27">
        <v>0</v>
      </c>
      <c r="V103" s="27">
        <v>547</v>
      </c>
      <c r="W103" s="27"/>
      <c r="X103" s="27">
        <v>73</v>
      </c>
      <c r="Y103" s="27" t="s">
        <v>113</v>
      </c>
      <c r="Z103" s="27" t="s">
        <v>114</v>
      </c>
      <c r="AA103" s="38">
        <v>1</v>
      </c>
      <c r="AB103" s="115">
        <f t="shared" si="3"/>
        <v>1.82151</v>
      </c>
    </row>
    <row r="104" spans="1:28" s="1" customFormat="1" ht="105" x14ac:dyDescent="0.3">
      <c r="A104" s="74">
        <f t="shared" si="4"/>
        <v>548</v>
      </c>
      <c r="B104" s="91" t="s">
        <v>50</v>
      </c>
      <c r="C104" s="27" t="s">
        <v>75</v>
      </c>
      <c r="D104" s="27" t="s">
        <v>259</v>
      </c>
      <c r="E104" s="27" t="s">
        <v>69</v>
      </c>
      <c r="F104" s="27" t="s">
        <v>689</v>
      </c>
      <c r="G104" s="27" t="s">
        <v>690</v>
      </c>
      <c r="H104" s="27" t="s">
        <v>72</v>
      </c>
      <c r="I104" s="27">
        <v>0.43</v>
      </c>
      <c r="J104" s="27" t="s">
        <v>691</v>
      </c>
      <c r="K104" s="111">
        <v>0</v>
      </c>
      <c r="L104" s="111">
        <v>0</v>
      </c>
      <c r="M104" s="27">
        <v>16</v>
      </c>
      <c r="N104" s="111">
        <v>0</v>
      </c>
      <c r="O104" s="111">
        <v>0</v>
      </c>
      <c r="P104" s="27">
        <v>16</v>
      </c>
      <c r="Q104" s="111">
        <v>0</v>
      </c>
      <c r="R104" s="111">
        <v>0</v>
      </c>
      <c r="S104" s="27">
        <v>4</v>
      </c>
      <c r="T104" s="27">
        <v>12</v>
      </c>
      <c r="U104" s="27">
        <v>0</v>
      </c>
      <c r="V104" s="27">
        <v>96</v>
      </c>
      <c r="W104" s="27"/>
      <c r="X104" s="27">
        <v>74</v>
      </c>
      <c r="Y104" s="27" t="s">
        <v>113</v>
      </c>
      <c r="Z104" s="27" t="s">
        <v>114</v>
      </c>
      <c r="AA104" s="38">
        <v>1</v>
      </c>
      <c r="AB104" s="115">
        <f t="shared" si="3"/>
        <v>4.1280000000000004E-2</v>
      </c>
    </row>
    <row r="105" spans="1:28" s="1" customFormat="1" ht="51" x14ac:dyDescent="0.3">
      <c r="A105" s="74">
        <f t="shared" si="4"/>
        <v>549</v>
      </c>
      <c r="B105" s="91" t="s">
        <v>50</v>
      </c>
      <c r="C105" s="73" t="s">
        <v>55</v>
      </c>
      <c r="D105" s="111" t="s">
        <v>602</v>
      </c>
      <c r="E105" s="111">
        <v>0.38</v>
      </c>
      <c r="F105" s="116">
        <v>44740.37777777778</v>
      </c>
      <c r="G105" s="112">
        <v>44740.477777777778</v>
      </c>
      <c r="H105" s="111" t="s">
        <v>54</v>
      </c>
      <c r="I105" s="113">
        <f t="shared" si="5"/>
        <v>2.3999999999650754</v>
      </c>
      <c r="J105" s="111" t="s">
        <v>692</v>
      </c>
      <c r="K105" s="111">
        <v>0</v>
      </c>
      <c r="L105" s="111">
        <v>0</v>
      </c>
      <c r="M105" s="111">
        <v>56</v>
      </c>
      <c r="N105" s="111">
        <v>0</v>
      </c>
      <c r="O105" s="111">
        <v>0</v>
      </c>
      <c r="P105" s="111">
        <v>56</v>
      </c>
      <c r="Q105" s="111">
        <v>0</v>
      </c>
      <c r="R105" s="111">
        <v>0</v>
      </c>
      <c r="S105" s="111">
        <v>0</v>
      </c>
      <c r="T105" s="111">
        <v>56</v>
      </c>
      <c r="U105" s="111">
        <v>0</v>
      </c>
      <c r="V105" s="111">
        <v>103</v>
      </c>
      <c r="W105" s="111"/>
      <c r="X105" s="111"/>
      <c r="Y105" s="111"/>
      <c r="Z105" s="111"/>
      <c r="AA105" s="114">
        <v>1</v>
      </c>
      <c r="AB105" s="115">
        <f t="shared" si="3"/>
        <v>0.24719999999640277</v>
      </c>
    </row>
    <row r="106" spans="1:28" s="1" customFormat="1" ht="51" x14ac:dyDescent="0.3">
      <c r="A106" s="74">
        <f t="shared" si="4"/>
        <v>550</v>
      </c>
      <c r="B106" s="91" t="s">
        <v>50</v>
      </c>
      <c r="C106" s="100" t="s">
        <v>55</v>
      </c>
      <c r="D106" s="111" t="s">
        <v>486</v>
      </c>
      <c r="E106" s="111">
        <v>0.38</v>
      </c>
      <c r="F106" s="112">
        <v>44740.5625</v>
      </c>
      <c r="G106" s="112">
        <v>44740.682638888888</v>
      </c>
      <c r="H106" s="111" t="s">
        <v>54</v>
      </c>
      <c r="I106" s="113">
        <f t="shared" si="5"/>
        <v>2.8833333333022892</v>
      </c>
      <c r="J106" s="111" t="s">
        <v>693</v>
      </c>
      <c r="K106" s="111">
        <v>0</v>
      </c>
      <c r="L106" s="111">
        <v>0</v>
      </c>
      <c r="M106" s="111">
        <v>90</v>
      </c>
      <c r="N106" s="111">
        <v>0</v>
      </c>
      <c r="O106" s="111">
        <v>0</v>
      </c>
      <c r="P106" s="111">
        <v>90</v>
      </c>
      <c r="Q106" s="111">
        <v>0</v>
      </c>
      <c r="R106" s="111">
        <v>0</v>
      </c>
      <c r="S106" s="111">
        <v>0</v>
      </c>
      <c r="T106" s="111">
        <v>90</v>
      </c>
      <c r="U106" s="111">
        <v>0</v>
      </c>
      <c r="V106" s="111">
        <v>94</v>
      </c>
      <c r="W106" s="111"/>
      <c r="X106" s="111"/>
      <c r="Y106" s="111"/>
      <c r="Z106" s="111"/>
      <c r="AA106" s="114">
        <v>1</v>
      </c>
      <c r="AB106" s="115">
        <f t="shared" si="3"/>
        <v>0.27103333333041518</v>
      </c>
    </row>
    <row r="107" spans="1:28" s="1" customFormat="1" ht="51" x14ac:dyDescent="0.3">
      <c r="A107" s="74">
        <f t="shared" si="4"/>
        <v>551</v>
      </c>
      <c r="B107" s="91" t="s">
        <v>50</v>
      </c>
      <c r="C107" s="100" t="s">
        <v>55</v>
      </c>
      <c r="D107" s="111" t="s">
        <v>218</v>
      </c>
      <c r="E107" s="111">
        <v>0.38</v>
      </c>
      <c r="F107" s="112">
        <v>44740.382638888892</v>
      </c>
      <c r="G107" s="112">
        <v>44740.684027777781</v>
      </c>
      <c r="H107" s="111" t="s">
        <v>54</v>
      </c>
      <c r="I107" s="113">
        <f t="shared" si="5"/>
        <v>7.2333333333372138</v>
      </c>
      <c r="J107" s="111" t="s">
        <v>694</v>
      </c>
      <c r="K107" s="111">
        <v>0</v>
      </c>
      <c r="L107" s="111">
        <v>0</v>
      </c>
      <c r="M107" s="111">
        <v>42</v>
      </c>
      <c r="N107" s="111">
        <v>0</v>
      </c>
      <c r="O107" s="111">
        <v>0</v>
      </c>
      <c r="P107" s="111">
        <v>42</v>
      </c>
      <c r="Q107" s="111">
        <v>0</v>
      </c>
      <c r="R107" s="111">
        <v>0</v>
      </c>
      <c r="S107" s="111">
        <v>0</v>
      </c>
      <c r="T107" s="111">
        <v>42</v>
      </c>
      <c r="U107" s="111">
        <v>0</v>
      </c>
      <c r="V107" s="111">
        <v>93</v>
      </c>
      <c r="W107" s="111"/>
      <c r="X107" s="111"/>
      <c r="Y107" s="111"/>
      <c r="Z107" s="111"/>
      <c r="AA107" s="114">
        <v>1</v>
      </c>
      <c r="AB107" s="115">
        <f t="shared" si="3"/>
        <v>0.6727000000003609</v>
      </c>
    </row>
    <row r="108" spans="1:28" s="1" customFormat="1" ht="51" x14ac:dyDescent="0.3">
      <c r="A108" s="74">
        <f t="shared" si="4"/>
        <v>552</v>
      </c>
      <c r="B108" s="91" t="s">
        <v>50</v>
      </c>
      <c r="C108" s="83" t="s">
        <v>55</v>
      </c>
      <c r="D108" s="111" t="s">
        <v>695</v>
      </c>
      <c r="E108" s="111">
        <v>0.38</v>
      </c>
      <c r="F108" s="112">
        <v>44740.597222222219</v>
      </c>
      <c r="G108" s="112">
        <v>44740.645833333336</v>
      </c>
      <c r="H108" s="111" t="s">
        <v>54</v>
      </c>
      <c r="I108" s="113">
        <f t="shared" si="5"/>
        <v>1.1666666668024845</v>
      </c>
      <c r="J108" s="111" t="s">
        <v>695</v>
      </c>
      <c r="K108" s="111">
        <v>0</v>
      </c>
      <c r="L108" s="111">
        <v>0</v>
      </c>
      <c r="M108" s="111">
        <v>20</v>
      </c>
      <c r="N108" s="111">
        <v>0</v>
      </c>
      <c r="O108" s="111">
        <v>0</v>
      </c>
      <c r="P108" s="111">
        <v>20</v>
      </c>
      <c r="Q108" s="111">
        <v>0</v>
      </c>
      <c r="R108" s="111">
        <v>0</v>
      </c>
      <c r="S108" s="111">
        <v>0</v>
      </c>
      <c r="T108" s="111">
        <v>20</v>
      </c>
      <c r="U108" s="111">
        <v>0</v>
      </c>
      <c r="V108" s="111">
        <v>35</v>
      </c>
      <c r="W108" s="111"/>
      <c r="X108" s="111"/>
      <c r="Y108" s="111"/>
      <c r="Z108" s="111"/>
      <c r="AA108" s="114">
        <v>1</v>
      </c>
      <c r="AB108" s="115">
        <f t="shared" si="3"/>
        <v>4.0833333338086961E-2</v>
      </c>
    </row>
    <row r="109" spans="1:28" s="1" customFormat="1" ht="51" x14ac:dyDescent="0.3">
      <c r="A109" s="74">
        <f t="shared" si="4"/>
        <v>553</v>
      </c>
      <c r="B109" s="91" t="s">
        <v>50</v>
      </c>
      <c r="C109" s="83" t="s">
        <v>55</v>
      </c>
      <c r="D109" s="111" t="s">
        <v>559</v>
      </c>
      <c r="E109" s="111">
        <v>0.38</v>
      </c>
      <c r="F109" s="112">
        <v>44740.402777777781</v>
      </c>
      <c r="G109" s="112">
        <v>44740.851388888892</v>
      </c>
      <c r="H109" s="111" t="s">
        <v>54</v>
      </c>
      <c r="I109" s="113">
        <f t="shared" si="5"/>
        <v>10.766666666662786</v>
      </c>
      <c r="J109" s="111" t="s">
        <v>559</v>
      </c>
      <c r="K109" s="111">
        <v>0</v>
      </c>
      <c r="L109" s="111">
        <v>0</v>
      </c>
      <c r="M109" s="111">
        <v>12</v>
      </c>
      <c r="N109" s="111">
        <v>0</v>
      </c>
      <c r="O109" s="111">
        <v>0</v>
      </c>
      <c r="P109" s="111">
        <v>12</v>
      </c>
      <c r="Q109" s="111">
        <v>0</v>
      </c>
      <c r="R109" s="111">
        <v>0</v>
      </c>
      <c r="S109" s="111">
        <v>0</v>
      </c>
      <c r="T109" s="111">
        <v>12</v>
      </c>
      <c r="U109" s="111">
        <v>0</v>
      </c>
      <c r="V109" s="111">
        <v>72</v>
      </c>
      <c r="W109" s="111"/>
      <c r="X109" s="111"/>
      <c r="Y109" s="111"/>
      <c r="Z109" s="111"/>
      <c r="AA109" s="114">
        <v>1</v>
      </c>
      <c r="AB109" s="115">
        <f t="shared" si="3"/>
        <v>0.77519999999972056</v>
      </c>
    </row>
    <row r="110" spans="1:28" s="1" customFormat="1" ht="75" x14ac:dyDescent="0.3">
      <c r="A110" s="74">
        <f t="shared" si="4"/>
        <v>554</v>
      </c>
      <c r="B110" s="91" t="s">
        <v>50</v>
      </c>
      <c r="C110" s="27" t="s">
        <v>67</v>
      </c>
      <c r="D110" s="27" t="s">
        <v>480</v>
      </c>
      <c r="E110" s="27" t="s">
        <v>160</v>
      </c>
      <c r="F110" s="27" t="s">
        <v>696</v>
      </c>
      <c r="G110" s="27" t="s">
        <v>697</v>
      </c>
      <c r="H110" s="27" t="s">
        <v>72</v>
      </c>
      <c r="I110" s="27">
        <v>0.56999999999999995</v>
      </c>
      <c r="J110" s="27" t="s">
        <v>483</v>
      </c>
      <c r="K110" s="111">
        <v>0</v>
      </c>
      <c r="L110" s="111">
        <v>0</v>
      </c>
      <c r="M110" s="27">
        <v>234</v>
      </c>
      <c r="N110" s="111">
        <v>0</v>
      </c>
      <c r="O110" s="111">
        <v>0</v>
      </c>
      <c r="P110" s="27">
        <v>234</v>
      </c>
      <c r="Q110" s="111">
        <v>0</v>
      </c>
      <c r="R110" s="111">
        <v>0</v>
      </c>
      <c r="S110" s="27">
        <v>0</v>
      </c>
      <c r="T110" s="27">
        <v>234</v>
      </c>
      <c r="U110" s="27">
        <v>0</v>
      </c>
      <c r="V110" s="27">
        <v>184</v>
      </c>
      <c r="W110" s="27"/>
      <c r="X110" s="27">
        <v>75</v>
      </c>
      <c r="Y110" s="27" t="s">
        <v>74</v>
      </c>
      <c r="Z110" s="27"/>
      <c r="AA110" s="38">
        <v>1</v>
      </c>
      <c r="AB110" s="115">
        <f t="shared" si="3"/>
        <v>0.10488</v>
      </c>
    </row>
    <row r="111" spans="1:28" s="1" customFormat="1" ht="105" x14ac:dyDescent="0.3">
      <c r="A111" s="74">
        <f t="shared" si="4"/>
        <v>555</v>
      </c>
      <c r="B111" s="91" t="s">
        <v>50</v>
      </c>
      <c r="C111" s="27" t="s">
        <v>75</v>
      </c>
      <c r="D111" s="27" t="s">
        <v>698</v>
      </c>
      <c r="E111" s="27" t="s">
        <v>69</v>
      </c>
      <c r="F111" s="27" t="s">
        <v>699</v>
      </c>
      <c r="G111" s="27" t="s">
        <v>700</v>
      </c>
      <c r="H111" s="27" t="s">
        <v>72</v>
      </c>
      <c r="I111" s="27">
        <v>1.25</v>
      </c>
      <c r="J111" s="27" t="s">
        <v>701</v>
      </c>
      <c r="K111" s="111">
        <v>0</v>
      </c>
      <c r="L111" s="111">
        <v>0</v>
      </c>
      <c r="M111" s="27">
        <v>184</v>
      </c>
      <c r="N111" s="111">
        <v>0</v>
      </c>
      <c r="O111" s="111">
        <v>0</v>
      </c>
      <c r="P111" s="27">
        <v>184</v>
      </c>
      <c r="Q111" s="111">
        <v>0</v>
      </c>
      <c r="R111" s="111">
        <v>0</v>
      </c>
      <c r="S111" s="27">
        <v>1</v>
      </c>
      <c r="T111" s="27">
        <v>183</v>
      </c>
      <c r="U111" s="27">
        <v>0</v>
      </c>
      <c r="V111" s="27">
        <v>202</v>
      </c>
      <c r="W111" s="27"/>
      <c r="X111" s="27">
        <v>76</v>
      </c>
      <c r="Y111" s="27" t="s">
        <v>85</v>
      </c>
      <c r="Z111" s="35" t="s">
        <v>114</v>
      </c>
      <c r="AA111" s="38">
        <v>1</v>
      </c>
      <c r="AB111" s="115">
        <f t="shared" si="3"/>
        <v>0.2525</v>
      </c>
    </row>
    <row r="112" spans="1:28" s="1" customFormat="1" ht="51" x14ac:dyDescent="0.3">
      <c r="A112" s="74">
        <f t="shared" si="4"/>
        <v>556</v>
      </c>
      <c r="B112" s="91" t="s">
        <v>50</v>
      </c>
      <c r="C112" s="27" t="s">
        <v>67</v>
      </c>
      <c r="D112" s="27" t="s">
        <v>702</v>
      </c>
      <c r="E112" s="27" t="s">
        <v>69</v>
      </c>
      <c r="F112" s="27" t="s">
        <v>703</v>
      </c>
      <c r="G112" s="27" t="s">
        <v>704</v>
      </c>
      <c r="H112" s="27" t="s">
        <v>72</v>
      </c>
      <c r="I112" s="27">
        <v>4.33</v>
      </c>
      <c r="J112" s="27" t="s">
        <v>73</v>
      </c>
      <c r="K112" s="111">
        <v>0</v>
      </c>
      <c r="L112" s="111">
        <v>0</v>
      </c>
      <c r="M112" s="27">
        <v>477</v>
      </c>
      <c r="N112" s="111">
        <v>0</v>
      </c>
      <c r="O112" s="111">
        <v>0</v>
      </c>
      <c r="P112" s="27">
        <v>477</v>
      </c>
      <c r="Q112" s="111">
        <v>0</v>
      </c>
      <c r="R112" s="111">
        <v>0</v>
      </c>
      <c r="S112" s="27">
        <v>475</v>
      </c>
      <c r="T112" s="27">
        <v>2</v>
      </c>
      <c r="U112" s="27">
        <v>0</v>
      </c>
      <c r="V112" s="27">
        <v>368</v>
      </c>
      <c r="W112" s="27"/>
      <c r="X112" s="27">
        <v>77</v>
      </c>
      <c r="Y112" s="27" t="s">
        <v>113</v>
      </c>
      <c r="Z112" s="27" t="s">
        <v>114</v>
      </c>
      <c r="AA112" s="38">
        <v>1</v>
      </c>
      <c r="AB112" s="115">
        <f t="shared" si="3"/>
        <v>1.59344</v>
      </c>
    </row>
    <row r="113" spans="1:28" s="1" customFormat="1" ht="51" x14ac:dyDescent="0.3">
      <c r="A113" s="74">
        <f t="shared" si="4"/>
        <v>557</v>
      </c>
      <c r="B113" s="91" t="s">
        <v>50</v>
      </c>
      <c r="C113" s="73" t="s">
        <v>55</v>
      </c>
      <c r="D113" s="111" t="s">
        <v>602</v>
      </c>
      <c r="E113" s="111">
        <v>0.38</v>
      </c>
      <c r="F113" s="112">
        <v>44741.359722222223</v>
      </c>
      <c r="G113" s="112">
        <v>44741.447916666664</v>
      </c>
      <c r="H113" s="111" t="s">
        <v>54</v>
      </c>
      <c r="I113" s="113">
        <f t="shared" si="5"/>
        <v>2.1166666665812954</v>
      </c>
      <c r="J113" s="111" t="s">
        <v>602</v>
      </c>
      <c r="K113" s="111">
        <v>0</v>
      </c>
      <c r="L113" s="111">
        <v>0</v>
      </c>
      <c r="M113" s="111">
        <v>56</v>
      </c>
      <c r="N113" s="111">
        <v>0</v>
      </c>
      <c r="O113" s="111">
        <v>0</v>
      </c>
      <c r="P113" s="111">
        <v>56</v>
      </c>
      <c r="Q113" s="111">
        <v>0</v>
      </c>
      <c r="R113" s="111">
        <v>0</v>
      </c>
      <c r="S113" s="111">
        <v>0</v>
      </c>
      <c r="T113" s="111">
        <v>56</v>
      </c>
      <c r="U113" s="111">
        <v>0</v>
      </c>
      <c r="V113" s="111">
        <v>139</v>
      </c>
      <c r="W113" s="111"/>
      <c r="X113" s="111"/>
      <c r="Y113" s="111"/>
      <c r="Z113" s="111"/>
      <c r="AA113" s="114">
        <v>1</v>
      </c>
      <c r="AB113" s="115">
        <f t="shared" si="3"/>
        <v>0.29421666665480006</v>
      </c>
    </row>
    <row r="114" spans="1:28" s="1" customFormat="1" ht="51" x14ac:dyDescent="0.3">
      <c r="A114" s="74">
        <f t="shared" si="4"/>
        <v>558</v>
      </c>
      <c r="B114" s="91" t="s">
        <v>50</v>
      </c>
      <c r="C114" s="73" t="s">
        <v>55</v>
      </c>
      <c r="D114" s="111" t="s">
        <v>705</v>
      </c>
      <c r="E114" s="111">
        <v>0.38</v>
      </c>
      <c r="F114" s="112">
        <v>44741.604166666664</v>
      </c>
      <c r="G114" s="112">
        <v>44741.670138888891</v>
      </c>
      <c r="H114" s="111" t="s">
        <v>54</v>
      </c>
      <c r="I114" s="113">
        <f t="shared" si="5"/>
        <v>1.5833333334303461</v>
      </c>
      <c r="J114" s="111" t="s">
        <v>705</v>
      </c>
      <c r="K114" s="111">
        <v>0</v>
      </c>
      <c r="L114" s="111">
        <v>0</v>
      </c>
      <c r="M114" s="111">
        <v>47</v>
      </c>
      <c r="N114" s="111">
        <v>0</v>
      </c>
      <c r="O114" s="111">
        <v>0</v>
      </c>
      <c r="P114" s="111">
        <v>47</v>
      </c>
      <c r="Q114" s="111">
        <v>0</v>
      </c>
      <c r="R114" s="111">
        <v>0</v>
      </c>
      <c r="S114" s="111">
        <v>0</v>
      </c>
      <c r="T114" s="111">
        <v>47</v>
      </c>
      <c r="U114" s="111">
        <v>0</v>
      </c>
      <c r="V114" s="111">
        <v>228</v>
      </c>
      <c r="W114" s="111"/>
      <c r="X114" s="111"/>
      <c r="Y114" s="111"/>
      <c r="Z114" s="111"/>
      <c r="AA114" s="114">
        <v>1</v>
      </c>
      <c r="AB114" s="115">
        <f t="shared" si="3"/>
        <v>0.36100000002211891</v>
      </c>
    </row>
    <row r="115" spans="1:28" s="1" customFormat="1" ht="51" x14ac:dyDescent="0.3">
      <c r="A115" s="74">
        <f t="shared" si="4"/>
        <v>559</v>
      </c>
      <c r="B115" s="91" t="s">
        <v>50</v>
      </c>
      <c r="C115" s="73" t="s">
        <v>55</v>
      </c>
      <c r="D115" s="111" t="s">
        <v>486</v>
      </c>
      <c r="E115" s="111">
        <v>0.38</v>
      </c>
      <c r="F115" s="112">
        <v>44741.561805555553</v>
      </c>
      <c r="G115" s="112">
        <v>44741.681944444441</v>
      </c>
      <c r="H115" s="111" t="s">
        <v>54</v>
      </c>
      <c r="I115" s="113">
        <f t="shared" si="5"/>
        <v>2.8833333333022892</v>
      </c>
      <c r="J115" s="111" t="s">
        <v>706</v>
      </c>
      <c r="K115" s="111">
        <v>0</v>
      </c>
      <c r="L115" s="111">
        <v>0</v>
      </c>
      <c r="M115" s="111">
        <v>33</v>
      </c>
      <c r="N115" s="111">
        <v>0</v>
      </c>
      <c r="O115" s="111">
        <v>0</v>
      </c>
      <c r="P115" s="111">
        <v>33</v>
      </c>
      <c r="Q115" s="111">
        <v>0</v>
      </c>
      <c r="R115" s="111">
        <v>0</v>
      </c>
      <c r="S115" s="111">
        <v>0</v>
      </c>
      <c r="T115" s="111">
        <v>33</v>
      </c>
      <c r="U115" s="111">
        <v>0</v>
      </c>
      <c r="V115" s="111">
        <v>60</v>
      </c>
      <c r="W115" s="111"/>
      <c r="X115" s="111"/>
      <c r="Y115" s="111"/>
      <c r="Z115" s="111"/>
      <c r="AA115" s="114">
        <v>1</v>
      </c>
      <c r="AB115" s="115">
        <f t="shared" si="3"/>
        <v>0.17299999999813737</v>
      </c>
    </row>
    <row r="116" spans="1:28" s="1" customFormat="1" ht="51" x14ac:dyDescent="0.3">
      <c r="A116" s="74">
        <f t="shared" si="4"/>
        <v>560</v>
      </c>
      <c r="B116" s="91" t="s">
        <v>50</v>
      </c>
      <c r="C116" s="100" t="s">
        <v>55</v>
      </c>
      <c r="D116" s="111" t="s">
        <v>602</v>
      </c>
      <c r="E116" s="111">
        <v>0.38</v>
      </c>
      <c r="F116" s="112">
        <v>44742.372916666667</v>
      </c>
      <c r="G116" s="112">
        <v>44742.478472222225</v>
      </c>
      <c r="H116" s="111" t="s">
        <v>54</v>
      </c>
      <c r="I116" s="113">
        <f t="shared" si="5"/>
        <v>2.53333333338378</v>
      </c>
      <c r="J116" s="111" t="s">
        <v>707</v>
      </c>
      <c r="K116" s="111">
        <v>0</v>
      </c>
      <c r="L116" s="111">
        <v>0</v>
      </c>
      <c r="M116" s="111">
        <v>56</v>
      </c>
      <c r="N116" s="111">
        <v>0</v>
      </c>
      <c r="O116" s="111">
        <v>0</v>
      </c>
      <c r="P116" s="111">
        <v>56</v>
      </c>
      <c r="Q116" s="111">
        <v>0</v>
      </c>
      <c r="R116" s="111">
        <v>0</v>
      </c>
      <c r="S116" s="111">
        <v>0</v>
      </c>
      <c r="T116" s="111">
        <v>56</v>
      </c>
      <c r="U116" s="111">
        <v>0</v>
      </c>
      <c r="V116" s="111">
        <v>103</v>
      </c>
      <c r="W116" s="111"/>
      <c r="X116" s="111"/>
      <c r="Y116" s="111"/>
      <c r="Z116" s="111"/>
      <c r="AA116" s="114">
        <v>1</v>
      </c>
      <c r="AB116" s="115">
        <f t="shared" si="3"/>
        <v>0.26093333333852936</v>
      </c>
    </row>
    <row r="117" spans="1:28" s="1" customFormat="1" ht="51" x14ac:dyDescent="0.3">
      <c r="A117" s="74">
        <f t="shared" si="4"/>
        <v>561</v>
      </c>
      <c r="B117" s="91" t="s">
        <v>50</v>
      </c>
      <c r="C117" s="83" t="s">
        <v>55</v>
      </c>
      <c r="D117" s="111" t="s">
        <v>549</v>
      </c>
      <c r="E117" s="111">
        <v>0.38</v>
      </c>
      <c r="F117" s="112">
        <v>44742.570833333331</v>
      </c>
      <c r="G117" s="112">
        <v>44742.685416666667</v>
      </c>
      <c r="H117" s="111" t="s">
        <v>54</v>
      </c>
      <c r="I117" s="113">
        <f t="shared" si="5"/>
        <v>2.7500000000582077</v>
      </c>
      <c r="J117" s="111" t="s">
        <v>708</v>
      </c>
      <c r="K117" s="111">
        <v>0</v>
      </c>
      <c r="L117" s="111">
        <v>0</v>
      </c>
      <c r="M117" s="111">
        <v>23</v>
      </c>
      <c r="N117" s="111">
        <v>0</v>
      </c>
      <c r="O117" s="111">
        <v>0</v>
      </c>
      <c r="P117" s="111">
        <v>23</v>
      </c>
      <c r="Q117" s="111">
        <v>0</v>
      </c>
      <c r="R117" s="111">
        <v>0</v>
      </c>
      <c r="S117" s="111">
        <v>0</v>
      </c>
      <c r="T117" s="111">
        <v>23</v>
      </c>
      <c r="U117" s="111">
        <v>0</v>
      </c>
      <c r="V117" s="111">
        <v>4</v>
      </c>
      <c r="W117" s="111"/>
      <c r="X117" s="111"/>
      <c r="Y117" s="111"/>
      <c r="Z117" s="111"/>
      <c r="AA117" s="114">
        <v>1</v>
      </c>
      <c r="AB117" s="115">
        <f t="shared" si="3"/>
        <v>1.100000000023283E-2</v>
      </c>
    </row>
    <row r="118" spans="1:28" s="1" customFormat="1" ht="51" x14ac:dyDescent="0.3">
      <c r="A118" s="74">
        <f t="shared" si="4"/>
        <v>562</v>
      </c>
      <c r="B118" s="91" t="s">
        <v>50</v>
      </c>
      <c r="C118" s="83" t="s">
        <v>55</v>
      </c>
      <c r="D118" s="111" t="s">
        <v>131</v>
      </c>
      <c r="E118" s="111">
        <v>0.38</v>
      </c>
      <c r="F118" s="112">
        <v>44742.379861111112</v>
      </c>
      <c r="G118" s="112">
        <v>44742.488194444442</v>
      </c>
      <c r="H118" s="111" t="s">
        <v>54</v>
      </c>
      <c r="I118" s="113">
        <f t="shared" si="5"/>
        <v>2.5999999999185093</v>
      </c>
      <c r="J118" s="111" t="s">
        <v>709</v>
      </c>
      <c r="K118" s="111">
        <v>0</v>
      </c>
      <c r="L118" s="111">
        <v>0</v>
      </c>
      <c r="M118" s="111">
        <v>24</v>
      </c>
      <c r="N118" s="111">
        <v>0</v>
      </c>
      <c r="O118" s="111">
        <v>0</v>
      </c>
      <c r="P118" s="111">
        <v>24</v>
      </c>
      <c r="Q118" s="111">
        <v>0</v>
      </c>
      <c r="R118" s="111">
        <v>0</v>
      </c>
      <c r="S118" s="111">
        <v>0</v>
      </c>
      <c r="T118" s="111">
        <v>24</v>
      </c>
      <c r="U118" s="111">
        <v>0</v>
      </c>
      <c r="V118" s="111">
        <v>51</v>
      </c>
      <c r="W118" s="111"/>
      <c r="X118" s="111"/>
      <c r="Y118" s="111"/>
      <c r="Z118" s="111"/>
      <c r="AA118" s="114">
        <v>1</v>
      </c>
      <c r="AB118" s="115">
        <f t="shared" si="3"/>
        <v>0.13259999999584399</v>
      </c>
    </row>
    <row r="119" spans="1:28" s="1" customFormat="1" ht="51" x14ac:dyDescent="0.3">
      <c r="A119" s="74">
        <f t="shared" si="4"/>
        <v>563</v>
      </c>
      <c r="B119" s="91" t="s">
        <v>50</v>
      </c>
      <c r="C119" s="73" t="s">
        <v>55</v>
      </c>
      <c r="D119" s="111" t="s">
        <v>710</v>
      </c>
      <c r="E119" s="111">
        <v>0.38</v>
      </c>
      <c r="F119" s="112">
        <v>44742.583333333336</v>
      </c>
      <c r="G119" s="112">
        <v>44742.649305555555</v>
      </c>
      <c r="H119" s="111" t="s">
        <v>54</v>
      </c>
      <c r="I119" s="113">
        <f t="shared" si="5"/>
        <v>1.5833333332557231</v>
      </c>
      <c r="J119" s="111" t="s">
        <v>710</v>
      </c>
      <c r="K119" s="111">
        <v>0</v>
      </c>
      <c r="L119" s="111">
        <v>0</v>
      </c>
      <c r="M119" s="111">
        <v>12</v>
      </c>
      <c r="N119" s="111">
        <v>0</v>
      </c>
      <c r="O119" s="111">
        <v>0</v>
      </c>
      <c r="P119" s="111">
        <v>12</v>
      </c>
      <c r="Q119" s="111">
        <v>0</v>
      </c>
      <c r="R119" s="111">
        <v>0</v>
      </c>
      <c r="S119" s="111">
        <v>0</v>
      </c>
      <c r="T119" s="111">
        <v>12</v>
      </c>
      <c r="U119" s="111">
        <v>0</v>
      </c>
      <c r="V119" s="111">
        <v>9</v>
      </c>
      <c r="W119" s="111"/>
      <c r="X119" s="111"/>
      <c r="Y119" s="111"/>
      <c r="Z119" s="111"/>
      <c r="AA119" s="114">
        <v>1</v>
      </c>
      <c r="AB119" s="115">
        <f t="shared" si="3"/>
        <v>1.4249999999301509E-2</v>
      </c>
    </row>
    <row r="120" spans="1:28" s="1" customFormat="1" ht="51" x14ac:dyDescent="0.3">
      <c r="A120" s="74">
        <f t="shared" si="4"/>
        <v>564</v>
      </c>
      <c r="B120" s="91" t="s">
        <v>50</v>
      </c>
      <c r="C120" s="73" t="s">
        <v>55</v>
      </c>
      <c r="D120" s="111" t="s">
        <v>711</v>
      </c>
      <c r="E120" s="111">
        <v>0.38</v>
      </c>
      <c r="F120" s="112">
        <v>44742.597222222219</v>
      </c>
      <c r="G120" s="112">
        <v>44742.698611111111</v>
      </c>
      <c r="H120" s="111" t="s">
        <v>54</v>
      </c>
      <c r="I120" s="113">
        <f t="shared" si="5"/>
        <v>2.433333333407063</v>
      </c>
      <c r="J120" s="111" t="s">
        <v>711</v>
      </c>
      <c r="K120" s="111">
        <v>0</v>
      </c>
      <c r="L120" s="111">
        <v>0</v>
      </c>
      <c r="M120" s="111">
        <v>25</v>
      </c>
      <c r="N120" s="111">
        <v>0</v>
      </c>
      <c r="O120" s="111">
        <v>0</v>
      </c>
      <c r="P120" s="111">
        <v>25</v>
      </c>
      <c r="Q120" s="111">
        <v>0</v>
      </c>
      <c r="R120" s="111">
        <v>0</v>
      </c>
      <c r="S120" s="111">
        <v>0</v>
      </c>
      <c r="T120" s="111">
        <v>25</v>
      </c>
      <c r="U120" s="111">
        <v>0</v>
      </c>
      <c r="V120" s="111">
        <v>78</v>
      </c>
      <c r="W120" s="111"/>
      <c r="X120" s="111"/>
      <c r="Y120" s="111"/>
      <c r="Z120" s="111"/>
      <c r="AA120" s="114">
        <v>1</v>
      </c>
      <c r="AB120" s="115">
        <f t="shared" si="3"/>
        <v>0.18980000000575092</v>
      </c>
    </row>
    <row r="121" spans="1:28" s="1" customFormat="1" ht="135" x14ac:dyDescent="0.3">
      <c r="A121" s="74">
        <f t="shared" si="4"/>
        <v>565</v>
      </c>
      <c r="B121" s="91" t="s">
        <v>50</v>
      </c>
      <c r="C121" s="27" t="s">
        <v>75</v>
      </c>
      <c r="D121" s="27" t="s">
        <v>712</v>
      </c>
      <c r="E121" s="27" t="s">
        <v>69</v>
      </c>
      <c r="F121" s="27" t="s">
        <v>713</v>
      </c>
      <c r="G121" s="27" t="s">
        <v>714</v>
      </c>
      <c r="H121" s="27" t="s">
        <v>72</v>
      </c>
      <c r="I121" s="27">
        <v>1.65</v>
      </c>
      <c r="J121" s="27" t="s">
        <v>715</v>
      </c>
      <c r="K121" s="111">
        <v>0</v>
      </c>
      <c r="L121" s="111">
        <v>0</v>
      </c>
      <c r="M121" s="27">
        <v>92</v>
      </c>
      <c r="N121" s="27">
        <v>0</v>
      </c>
      <c r="O121" s="27">
        <v>0</v>
      </c>
      <c r="P121" s="27">
        <v>92</v>
      </c>
      <c r="Q121" s="111">
        <v>0</v>
      </c>
      <c r="R121" s="111">
        <v>0</v>
      </c>
      <c r="S121" s="27">
        <v>4</v>
      </c>
      <c r="T121" s="27">
        <v>88</v>
      </c>
      <c r="U121" s="27">
        <v>0</v>
      </c>
      <c r="V121" s="27">
        <v>120</v>
      </c>
      <c r="W121" s="27"/>
      <c r="X121" s="27">
        <v>78</v>
      </c>
      <c r="Y121" s="27" t="s">
        <v>74</v>
      </c>
      <c r="Z121" s="27"/>
      <c r="AA121" s="38">
        <v>1</v>
      </c>
      <c r="AB121" s="115">
        <f t="shared" si="3"/>
        <v>0.19800000000000001</v>
      </c>
    </row>
  </sheetData>
  <mergeCells count="30">
    <mergeCell ref="Z8:Z9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opLeftCell="A121" workbookViewId="0">
      <selection sqref="A1:O1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 customWidth="1"/>
    <col min="6" max="7" width="18.28515625" style="7" customWidth="1"/>
    <col min="8" max="8" width="9.140625" style="7" customWidth="1"/>
    <col min="9" max="9" width="19.85546875" style="109" bestFit="1" customWidth="1"/>
    <col min="10" max="10" width="19" style="7" customWidth="1"/>
    <col min="11" max="11" width="13.42578125" style="7" customWidth="1"/>
    <col min="12" max="23" width="9.140625" style="7"/>
    <col min="24" max="24" width="11.71093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8"/>
      <c r="J2" s="8"/>
      <c r="K2" s="8"/>
      <c r="L2" s="8"/>
      <c r="M2" s="8"/>
      <c r="N2" s="8"/>
      <c r="Q2" s="9" t="s">
        <v>36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89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67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65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68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66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68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66"/>
      <c r="J9" s="140"/>
      <c r="K9" s="142"/>
      <c r="L9" s="142"/>
      <c r="M9" s="142"/>
      <c r="N9" s="110" t="s">
        <v>23</v>
      </c>
      <c r="O9" s="110" t="s">
        <v>24</v>
      </c>
      <c r="P9" s="110" t="s">
        <v>25</v>
      </c>
      <c r="Q9" s="110" t="s">
        <v>26</v>
      </c>
      <c r="R9" s="110" t="s">
        <v>27</v>
      </c>
      <c r="S9" s="110" t="s">
        <v>28</v>
      </c>
      <c r="T9" s="110" t="s">
        <v>29</v>
      </c>
      <c r="U9" s="142"/>
      <c r="V9" s="142"/>
      <c r="W9" s="154"/>
      <c r="X9" s="144"/>
      <c r="Y9" s="146"/>
      <c r="Z9" s="146"/>
      <c r="AA9" s="140"/>
      <c r="AB9" s="169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90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45">
        <v>28</v>
      </c>
    </row>
    <row r="11" spans="1:28" ht="38.25" x14ac:dyDescent="0.3">
      <c r="A11" s="74">
        <v>566</v>
      </c>
      <c r="B11" s="91" t="s">
        <v>50</v>
      </c>
      <c r="C11" s="83" t="s">
        <v>55</v>
      </c>
      <c r="D11" s="95" t="s">
        <v>602</v>
      </c>
      <c r="E11" s="74">
        <v>0.38</v>
      </c>
      <c r="F11" s="76">
        <v>44743.375</v>
      </c>
      <c r="G11" s="76">
        <v>44743.46875</v>
      </c>
      <c r="H11" s="74" t="s">
        <v>54</v>
      </c>
      <c r="I11" s="97">
        <f t="shared" ref="I11:I108" si="0">(G11-F11)*24</f>
        <v>2.25</v>
      </c>
      <c r="J11" s="95" t="s">
        <v>716</v>
      </c>
      <c r="K11" s="95">
        <v>0</v>
      </c>
      <c r="L11" s="95">
        <v>0</v>
      </c>
      <c r="M11" s="95">
        <v>56</v>
      </c>
      <c r="N11" s="95">
        <v>0</v>
      </c>
      <c r="O11" s="95">
        <v>0</v>
      </c>
      <c r="P11" s="95">
        <v>56</v>
      </c>
      <c r="Q11" s="95">
        <v>0</v>
      </c>
      <c r="R11" s="95">
        <v>0</v>
      </c>
      <c r="S11" s="95">
        <v>0</v>
      </c>
      <c r="T11" s="95">
        <v>56</v>
      </c>
      <c r="U11" s="95">
        <v>0</v>
      </c>
      <c r="V11" s="95">
        <v>59</v>
      </c>
      <c r="W11" s="95"/>
      <c r="X11" s="95"/>
      <c r="Y11" s="95"/>
      <c r="Z11" s="95"/>
      <c r="AA11" s="119">
        <v>1</v>
      </c>
      <c r="AB11" s="52">
        <f>I11*V11/1000</f>
        <v>0.13275000000000001</v>
      </c>
    </row>
    <row r="12" spans="1:28" ht="38.25" x14ac:dyDescent="0.3">
      <c r="A12" s="74">
        <f>A11+1</f>
        <v>567</v>
      </c>
      <c r="B12" s="91" t="s">
        <v>50</v>
      </c>
      <c r="C12" s="83" t="s">
        <v>55</v>
      </c>
      <c r="D12" s="95" t="s">
        <v>549</v>
      </c>
      <c r="E12" s="74">
        <v>0.38</v>
      </c>
      <c r="F12" s="75">
        <v>44743.574305555558</v>
      </c>
      <c r="G12" s="76">
        <v>44743.684027777781</v>
      </c>
      <c r="H12" s="74" t="s">
        <v>54</v>
      </c>
      <c r="I12" s="97">
        <f t="shared" si="0"/>
        <v>2.6333333333604969</v>
      </c>
      <c r="J12" s="95" t="s">
        <v>717</v>
      </c>
      <c r="K12" s="95">
        <v>0</v>
      </c>
      <c r="L12" s="95">
        <v>0</v>
      </c>
      <c r="M12" s="95">
        <v>87</v>
      </c>
      <c r="N12" s="95">
        <v>0</v>
      </c>
      <c r="O12" s="95">
        <v>0</v>
      </c>
      <c r="P12" s="95">
        <v>87</v>
      </c>
      <c r="Q12" s="95">
        <v>0</v>
      </c>
      <c r="R12" s="95">
        <v>0</v>
      </c>
      <c r="S12" s="95">
        <v>0</v>
      </c>
      <c r="T12" s="95">
        <v>87</v>
      </c>
      <c r="U12" s="95">
        <v>0</v>
      </c>
      <c r="V12" s="95">
        <v>35</v>
      </c>
      <c r="W12" s="95"/>
      <c r="X12" s="95"/>
      <c r="Y12" s="95"/>
      <c r="Z12" s="95"/>
      <c r="AA12" s="119">
        <v>1</v>
      </c>
      <c r="AB12" s="52">
        <f t="shared" ref="AB12:AB75" si="1">I12*V12/1000</f>
        <v>9.2166666667617386E-2</v>
      </c>
    </row>
    <row r="13" spans="1:28" ht="38.25" x14ac:dyDescent="0.3">
      <c r="A13" s="74">
        <f t="shared" ref="A13:A76" si="2">A12+1</f>
        <v>568</v>
      </c>
      <c r="B13" s="91" t="s">
        <v>50</v>
      </c>
      <c r="C13" s="83" t="s">
        <v>55</v>
      </c>
      <c r="D13" s="95" t="s">
        <v>718</v>
      </c>
      <c r="E13" s="74">
        <v>0.38</v>
      </c>
      <c r="F13" s="76">
        <v>44743.604166666664</v>
      </c>
      <c r="G13" s="76">
        <v>44743.659722222219</v>
      </c>
      <c r="H13" s="74" t="s">
        <v>54</v>
      </c>
      <c r="I13" s="97">
        <f t="shared" si="0"/>
        <v>1.3333333333139308</v>
      </c>
      <c r="J13" s="95" t="s">
        <v>719</v>
      </c>
      <c r="K13" s="95">
        <v>0</v>
      </c>
      <c r="L13" s="95">
        <v>0</v>
      </c>
      <c r="M13" s="95">
        <v>35</v>
      </c>
      <c r="N13" s="95">
        <v>0</v>
      </c>
      <c r="O13" s="95">
        <v>0</v>
      </c>
      <c r="P13" s="95">
        <v>35</v>
      </c>
      <c r="Q13" s="95">
        <v>0</v>
      </c>
      <c r="R13" s="95">
        <v>0</v>
      </c>
      <c r="S13" s="95">
        <v>0</v>
      </c>
      <c r="T13" s="95">
        <v>35</v>
      </c>
      <c r="U13" s="95">
        <v>0</v>
      </c>
      <c r="V13" s="95">
        <v>104</v>
      </c>
      <c r="W13" s="95"/>
      <c r="X13" s="95"/>
      <c r="Y13" s="95"/>
      <c r="Z13" s="95"/>
      <c r="AA13" s="119">
        <v>1</v>
      </c>
      <c r="AB13" s="52">
        <f t="shared" si="1"/>
        <v>0.1386666666646488</v>
      </c>
    </row>
    <row r="14" spans="1:28" ht="38.25" x14ac:dyDescent="0.3">
      <c r="A14" s="74">
        <f t="shared" si="2"/>
        <v>569</v>
      </c>
      <c r="B14" s="91" t="s">
        <v>50</v>
      </c>
      <c r="C14" s="83" t="s">
        <v>55</v>
      </c>
      <c r="D14" s="95" t="s">
        <v>243</v>
      </c>
      <c r="E14" s="74">
        <v>0.38</v>
      </c>
      <c r="F14" s="76">
        <v>44743.395833333336</v>
      </c>
      <c r="G14" s="76">
        <v>44743.493055555555</v>
      </c>
      <c r="H14" s="74" t="s">
        <v>54</v>
      </c>
      <c r="I14" s="97">
        <f t="shared" si="0"/>
        <v>2.3333333332557231</v>
      </c>
      <c r="J14" s="95" t="s">
        <v>243</v>
      </c>
      <c r="K14" s="95">
        <v>0</v>
      </c>
      <c r="L14" s="95">
        <v>0</v>
      </c>
      <c r="M14" s="95">
        <v>73</v>
      </c>
      <c r="N14" s="95">
        <v>0</v>
      </c>
      <c r="O14" s="95">
        <v>0</v>
      </c>
      <c r="P14" s="95">
        <v>73</v>
      </c>
      <c r="Q14" s="95">
        <v>0</v>
      </c>
      <c r="R14" s="95">
        <v>0</v>
      </c>
      <c r="S14" s="95">
        <v>0</v>
      </c>
      <c r="T14" s="95">
        <v>73</v>
      </c>
      <c r="U14" s="95">
        <v>0</v>
      </c>
      <c r="V14" s="95">
        <v>76</v>
      </c>
      <c r="W14" s="95"/>
      <c r="X14" s="95"/>
      <c r="Y14" s="95"/>
      <c r="Z14" s="95"/>
      <c r="AA14" s="119">
        <v>1</v>
      </c>
      <c r="AB14" s="52">
        <f t="shared" si="1"/>
        <v>0.17733333332743495</v>
      </c>
    </row>
    <row r="15" spans="1:28" ht="38.25" x14ac:dyDescent="0.3">
      <c r="A15" s="74">
        <f t="shared" si="2"/>
        <v>570</v>
      </c>
      <c r="B15" s="91" t="s">
        <v>50</v>
      </c>
      <c r="C15" s="83" t="s">
        <v>55</v>
      </c>
      <c r="D15" s="83" t="s">
        <v>468</v>
      </c>
      <c r="E15" s="83" t="s">
        <v>59</v>
      </c>
      <c r="F15" s="84">
        <v>44743.377083333333</v>
      </c>
      <c r="G15" s="84">
        <v>44743.431944444441</v>
      </c>
      <c r="H15" s="83" t="s">
        <v>54</v>
      </c>
      <c r="I15" s="85">
        <f t="shared" si="0"/>
        <v>1.316666666592937</v>
      </c>
      <c r="J15" s="83" t="s">
        <v>468</v>
      </c>
      <c r="K15" s="95">
        <v>0</v>
      </c>
      <c r="L15" s="95">
        <v>0</v>
      </c>
      <c r="M15" s="92">
        <v>41</v>
      </c>
      <c r="N15" s="92">
        <v>0</v>
      </c>
      <c r="O15" s="92">
        <v>0</v>
      </c>
      <c r="P15" s="92">
        <v>41</v>
      </c>
      <c r="Q15" s="92">
        <v>0</v>
      </c>
      <c r="R15" s="92">
        <v>0</v>
      </c>
      <c r="S15" s="92">
        <v>0</v>
      </c>
      <c r="T15" s="92">
        <v>41</v>
      </c>
      <c r="U15" s="95">
        <v>0</v>
      </c>
      <c r="V15" s="83">
        <v>25.6</v>
      </c>
      <c r="W15" s="83"/>
      <c r="X15" s="83"/>
      <c r="Y15" s="83"/>
      <c r="Z15" s="83"/>
      <c r="AA15" s="93">
        <v>1</v>
      </c>
      <c r="AB15" s="52">
        <f t="shared" si="1"/>
        <v>3.3706666664779186E-2</v>
      </c>
    </row>
    <row r="16" spans="1:28" ht="38.25" x14ac:dyDescent="0.3">
      <c r="A16" s="74">
        <f t="shared" si="2"/>
        <v>571</v>
      </c>
      <c r="B16" s="91" t="s">
        <v>50</v>
      </c>
      <c r="C16" s="100" t="s">
        <v>55</v>
      </c>
      <c r="D16" s="101" t="s">
        <v>720</v>
      </c>
      <c r="E16" s="78" t="s">
        <v>53</v>
      </c>
      <c r="F16" s="80">
        <v>44743.416666666664</v>
      </c>
      <c r="G16" s="80">
        <v>44743.5</v>
      </c>
      <c r="H16" s="78" t="s">
        <v>54</v>
      </c>
      <c r="I16" s="81">
        <f t="shared" ref="I16" si="3">(ABS(F16-G16)*24)</f>
        <v>2.0000000000582077</v>
      </c>
      <c r="J16" s="101" t="s">
        <v>720</v>
      </c>
      <c r="K16" s="95">
        <v>0</v>
      </c>
      <c r="L16" s="95">
        <v>0</v>
      </c>
      <c r="M16" s="100">
        <v>10</v>
      </c>
      <c r="N16" s="100">
        <v>0</v>
      </c>
      <c r="O16" s="100">
        <v>0</v>
      </c>
      <c r="P16" s="100">
        <v>10</v>
      </c>
      <c r="Q16" s="100">
        <v>0</v>
      </c>
      <c r="R16" s="100">
        <v>0</v>
      </c>
      <c r="S16" s="100">
        <v>0</v>
      </c>
      <c r="T16" s="100">
        <v>10</v>
      </c>
      <c r="U16" s="95">
        <v>0</v>
      </c>
      <c r="V16" s="100">
        <v>11</v>
      </c>
      <c r="W16" s="100"/>
      <c r="X16" s="101"/>
      <c r="Y16" s="102"/>
      <c r="Z16" s="102"/>
      <c r="AA16" s="120">
        <v>1</v>
      </c>
      <c r="AB16" s="52">
        <f t="shared" si="1"/>
        <v>2.2000000000640285E-2</v>
      </c>
    </row>
    <row r="17" spans="1:28" ht="38.25" x14ac:dyDescent="0.3">
      <c r="A17" s="74">
        <f t="shared" si="2"/>
        <v>572</v>
      </c>
      <c r="B17" s="91" t="s">
        <v>50</v>
      </c>
      <c r="C17" s="73" t="s">
        <v>67</v>
      </c>
      <c r="D17" s="73" t="s">
        <v>721</v>
      </c>
      <c r="E17" s="73" t="s">
        <v>160</v>
      </c>
      <c r="F17" s="73" t="s">
        <v>722</v>
      </c>
      <c r="G17" s="73" t="s">
        <v>723</v>
      </c>
      <c r="H17" s="73" t="s">
        <v>72</v>
      </c>
      <c r="I17" s="73">
        <v>2.4500000000000002</v>
      </c>
      <c r="J17" s="73" t="s">
        <v>163</v>
      </c>
      <c r="K17" s="95">
        <v>0</v>
      </c>
      <c r="L17" s="95">
        <v>0</v>
      </c>
      <c r="M17" s="73">
        <v>378</v>
      </c>
      <c r="N17" s="73">
        <v>0</v>
      </c>
      <c r="O17" s="73">
        <v>0</v>
      </c>
      <c r="P17" s="73">
        <v>378</v>
      </c>
      <c r="Q17" s="73">
        <v>0</v>
      </c>
      <c r="R17" s="73">
        <v>0</v>
      </c>
      <c r="S17" s="73">
        <v>5</v>
      </c>
      <c r="T17" s="73">
        <v>373</v>
      </c>
      <c r="U17" s="95">
        <v>0</v>
      </c>
      <c r="V17" s="73">
        <v>870</v>
      </c>
      <c r="W17" s="73"/>
      <c r="X17" s="73">
        <v>79</v>
      </c>
      <c r="Y17" s="73" t="s">
        <v>74</v>
      </c>
      <c r="Z17" s="98" t="s">
        <v>114</v>
      </c>
      <c r="AA17" s="121">
        <v>0</v>
      </c>
      <c r="AB17" s="52">
        <f t="shared" si="1"/>
        <v>2.1315</v>
      </c>
    </row>
    <row r="18" spans="1:28" ht="38.25" x14ac:dyDescent="0.3">
      <c r="A18" s="74">
        <f t="shared" si="2"/>
        <v>573</v>
      </c>
      <c r="B18" s="91" t="s">
        <v>50</v>
      </c>
      <c r="C18" s="73" t="s">
        <v>51</v>
      </c>
      <c r="D18" s="73" t="s">
        <v>724</v>
      </c>
      <c r="E18" s="73" t="s">
        <v>160</v>
      </c>
      <c r="F18" s="73" t="s">
        <v>725</v>
      </c>
      <c r="G18" s="73" t="s">
        <v>726</v>
      </c>
      <c r="H18" s="73" t="s">
        <v>72</v>
      </c>
      <c r="I18" s="73">
        <v>2.42</v>
      </c>
      <c r="J18" s="73" t="s">
        <v>163</v>
      </c>
      <c r="K18" s="95">
        <v>0</v>
      </c>
      <c r="L18" s="95">
        <v>0</v>
      </c>
      <c r="M18" s="73">
        <v>38</v>
      </c>
      <c r="N18" s="73">
        <v>0</v>
      </c>
      <c r="O18" s="73">
        <v>0</v>
      </c>
      <c r="P18" s="73">
        <v>38</v>
      </c>
      <c r="Q18" s="73">
        <v>0</v>
      </c>
      <c r="R18" s="73">
        <v>0</v>
      </c>
      <c r="S18" s="73">
        <v>3</v>
      </c>
      <c r="T18" s="73">
        <v>35</v>
      </c>
      <c r="U18" s="95">
        <v>0</v>
      </c>
      <c r="V18" s="73">
        <v>54</v>
      </c>
      <c r="W18" s="73"/>
      <c r="X18" s="73">
        <v>80</v>
      </c>
      <c r="Y18" s="122" t="s">
        <v>113</v>
      </c>
      <c r="Z18" s="123" t="s">
        <v>114</v>
      </c>
      <c r="AA18" s="121">
        <v>1</v>
      </c>
      <c r="AB18" s="52">
        <f t="shared" si="1"/>
        <v>0.13068000000000002</v>
      </c>
    </row>
    <row r="19" spans="1:28" ht="38.25" x14ac:dyDescent="0.3">
      <c r="A19" s="74">
        <f t="shared" si="2"/>
        <v>574</v>
      </c>
      <c r="B19" s="91" t="s">
        <v>50</v>
      </c>
      <c r="C19" s="73" t="s">
        <v>67</v>
      </c>
      <c r="D19" s="73" t="s">
        <v>580</v>
      </c>
      <c r="E19" s="73" t="s">
        <v>69</v>
      </c>
      <c r="F19" s="73" t="s">
        <v>727</v>
      </c>
      <c r="G19" s="73" t="s">
        <v>728</v>
      </c>
      <c r="H19" s="73" t="s">
        <v>72</v>
      </c>
      <c r="I19" s="73">
        <v>1.4</v>
      </c>
      <c r="J19" s="73" t="s">
        <v>73</v>
      </c>
      <c r="K19" s="95">
        <v>0</v>
      </c>
      <c r="L19" s="95">
        <v>0</v>
      </c>
      <c r="M19" s="73">
        <v>223</v>
      </c>
      <c r="N19" s="73">
        <v>0</v>
      </c>
      <c r="O19" s="73">
        <v>0</v>
      </c>
      <c r="P19" s="73">
        <v>223</v>
      </c>
      <c r="Q19" s="73">
        <v>0</v>
      </c>
      <c r="R19" s="73">
        <v>0</v>
      </c>
      <c r="S19" s="73">
        <v>4</v>
      </c>
      <c r="T19" s="73">
        <v>219</v>
      </c>
      <c r="U19" s="95">
        <v>0</v>
      </c>
      <c r="V19" s="73">
        <v>658</v>
      </c>
      <c r="W19" s="73"/>
      <c r="X19" s="73">
        <v>81</v>
      </c>
      <c r="Y19" s="98" t="s">
        <v>729</v>
      </c>
      <c r="Z19" s="73"/>
      <c r="AA19" s="121">
        <v>1</v>
      </c>
      <c r="AB19" s="52">
        <f t="shared" si="1"/>
        <v>0.92119999999999991</v>
      </c>
    </row>
    <row r="20" spans="1:28" ht="38.25" x14ac:dyDescent="0.3">
      <c r="A20" s="74">
        <f t="shared" si="2"/>
        <v>575</v>
      </c>
      <c r="B20" s="91" t="s">
        <v>50</v>
      </c>
      <c r="C20" s="83" t="s">
        <v>55</v>
      </c>
      <c r="D20" s="95" t="s">
        <v>549</v>
      </c>
      <c r="E20" s="74">
        <v>0.38</v>
      </c>
      <c r="F20" s="76">
        <v>44746.376388888886</v>
      </c>
      <c r="G20" s="76">
        <v>44746.479166666664</v>
      </c>
      <c r="H20" s="74" t="s">
        <v>54</v>
      </c>
      <c r="I20" s="97">
        <f t="shared" si="0"/>
        <v>2.4666666666744277</v>
      </c>
      <c r="J20" s="95" t="s">
        <v>730</v>
      </c>
      <c r="K20" s="95">
        <v>0</v>
      </c>
      <c r="L20" s="95">
        <v>0</v>
      </c>
      <c r="M20" s="95">
        <v>87</v>
      </c>
      <c r="N20" s="95">
        <v>0</v>
      </c>
      <c r="O20" s="95">
        <v>0</v>
      </c>
      <c r="P20" s="95">
        <v>87</v>
      </c>
      <c r="Q20" s="95">
        <v>0</v>
      </c>
      <c r="R20" s="95">
        <v>0</v>
      </c>
      <c r="S20" s="95">
        <v>0</v>
      </c>
      <c r="T20" s="95">
        <v>87</v>
      </c>
      <c r="U20" s="95">
        <v>0</v>
      </c>
      <c r="V20" s="95">
        <v>35</v>
      </c>
      <c r="W20" s="95"/>
      <c r="X20" s="95"/>
      <c r="Y20" s="95"/>
      <c r="Z20" s="95"/>
      <c r="AA20" s="119">
        <v>1</v>
      </c>
      <c r="AB20" s="52">
        <f t="shared" si="1"/>
        <v>8.6333333333604975E-2</v>
      </c>
    </row>
    <row r="21" spans="1:28" ht="38.25" x14ac:dyDescent="0.3">
      <c r="A21" s="74">
        <f t="shared" si="2"/>
        <v>576</v>
      </c>
      <c r="B21" s="91" t="s">
        <v>50</v>
      </c>
      <c r="C21" s="83" t="s">
        <v>55</v>
      </c>
      <c r="D21" s="95" t="s">
        <v>731</v>
      </c>
      <c r="E21" s="74">
        <v>0.38</v>
      </c>
      <c r="F21" s="76">
        <v>44746.571527777778</v>
      </c>
      <c r="G21" s="76">
        <v>44746.680555555555</v>
      </c>
      <c r="H21" s="74" t="s">
        <v>54</v>
      </c>
      <c r="I21" s="97">
        <f t="shared" si="0"/>
        <v>2.6166666666395031</v>
      </c>
      <c r="J21" s="95" t="s">
        <v>585</v>
      </c>
      <c r="K21" s="95">
        <v>0</v>
      </c>
      <c r="L21" s="95">
        <v>0</v>
      </c>
      <c r="M21" s="95">
        <v>66</v>
      </c>
      <c r="N21" s="95">
        <v>0</v>
      </c>
      <c r="O21" s="95">
        <v>0</v>
      </c>
      <c r="P21" s="95">
        <v>66</v>
      </c>
      <c r="Q21" s="95">
        <v>0</v>
      </c>
      <c r="R21" s="95">
        <v>0</v>
      </c>
      <c r="S21" s="95">
        <v>0</v>
      </c>
      <c r="T21" s="95">
        <v>66</v>
      </c>
      <c r="U21" s="95">
        <v>0</v>
      </c>
      <c r="V21" s="95">
        <v>49</v>
      </c>
      <c r="W21" s="95"/>
      <c r="X21" s="95"/>
      <c r="Y21" s="95"/>
      <c r="Z21" s="95"/>
      <c r="AA21" s="119">
        <v>1</v>
      </c>
      <c r="AB21" s="52">
        <f t="shared" si="1"/>
        <v>0.12821666666533565</v>
      </c>
    </row>
    <row r="22" spans="1:28" ht="38.25" x14ac:dyDescent="0.3">
      <c r="A22" s="74">
        <f t="shared" si="2"/>
        <v>577</v>
      </c>
      <c r="B22" s="91" t="s">
        <v>50</v>
      </c>
      <c r="C22" s="83" t="s">
        <v>55</v>
      </c>
      <c r="D22" s="95" t="s">
        <v>732</v>
      </c>
      <c r="E22" s="74">
        <v>0.38</v>
      </c>
      <c r="F22" s="76">
        <v>44746.378472222219</v>
      </c>
      <c r="G22" s="76">
        <v>44746.694444444445</v>
      </c>
      <c r="H22" s="74" t="s">
        <v>54</v>
      </c>
      <c r="I22" s="97">
        <f t="shared" si="0"/>
        <v>7.5833333334303461</v>
      </c>
      <c r="J22" s="95" t="s">
        <v>732</v>
      </c>
      <c r="K22" s="95">
        <v>0</v>
      </c>
      <c r="L22" s="95">
        <v>0</v>
      </c>
      <c r="M22" s="95">
        <v>7</v>
      </c>
      <c r="N22" s="95">
        <v>0</v>
      </c>
      <c r="O22" s="95">
        <v>0</v>
      </c>
      <c r="P22" s="95">
        <v>7</v>
      </c>
      <c r="Q22" s="95">
        <v>0</v>
      </c>
      <c r="R22" s="95">
        <v>0</v>
      </c>
      <c r="S22" s="95">
        <v>0</v>
      </c>
      <c r="T22" s="95">
        <v>7</v>
      </c>
      <c r="U22" s="95">
        <v>0</v>
      </c>
      <c r="V22" s="95">
        <v>32</v>
      </c>
      <c r="W22" s="95"/>
      <c r="X22" s="95"/>
      <c r="Y22" s="95"/>
      <c r="Z22" s="95"/>
      <c r="AA22" s="119">
        <v>1</v>
      </c>
      <c r="AB22" s="52">
        <f t="shared" si="1"/>
        <v>0.24266666666977108</v>
      </c>
    </row>
    <row r="23" spans="1:28" ht="38.25" x14ac:dyDescent="0.3">
      <c r="A23" s="74">
        <f t="shared" si="2"/>
        <v>578</v>
      </c>
      <c r="B23" s="91" t="s">
        <v>50</v>
      </c>
      <c r="C23" s="83" t="s">
        <v>55</v>
      </c>
      <c r="D23" s="95" t="s">
        <v>450</v>
      </c>
      <c r="E23" s="74">
        <v>0.38</v>
      </c>
      <c r="F23" s="76">
        <v>44746.402777777781</v>
      </c>
      <c r="G23" s="76">
        <v>44746.541666666664</v>
      </c>
      <c r="H23" s="74" t="s">
        <v>54</v>
      </c>
      <c r="I23" s="97">
        <f t="shared" si="0"/>
        <v>3.3333333331975155</v>
      </c>
      <c r="J23" s="95" t="s">
        <v>733</v>
      </c>
      <c r="K23" s="95">
        <v>0</v>
      </c>
      <c r="L23" s="95">
        <v>0</v>
      </c>
      <c r="M23" s="95">
        <v>55</v>
      </c>
      <c r="N23" s="95">
        <v>0</v>
      </c>
      <c r="O23" s="95">
        <v>0</v>
      </c>
      <c r="P23" s="95">
        <v>55</v>
      </c>
      <c r="Q23" s="95">
        <v>0</v>
      </c>
      <c r="R23" s="95">
        <v>0</v>
      </c>
      <c r="S23" s="95">
        <v>0</v>
      </c>
      <c r="T23" s="95">
        <v>55</v>
      </c>
      <c r="U23" s="95">
        <v>0</v>
      </c>
      <c r="V23" s="95">
        <v>103</v>
      </c>
      <c r="W23" s="95"/>
      <c r="X23" s="95"/>
      <c r="Y23" s="95"/>
      <c r="Z23" s="95"/>
      <c r="AA23" s="119">
        <v>1</v>
      </c>
      <c r="AB23" s="52">
        <f t="shared" si="1"/>
        <v>0.34333333331934407</v>
      </c>
    </row>
    <row r="24" spans="1:28" ht="38.25" x14ac:dyDescent="0.3">
      <c r="A24" s="74">
        <f t="shared" si="2"/>
        <v>579</v>
      </c>
      <c r="B24" s="91" t="s">
        <v>50</v>
      </c>
      <c r="C24" s="83" t="s">
        <v>55</v>
      </c>
      <c r="D24" s="95" t="s">
        <v>734</v>
      </c>
      <c r="E24" s="74">
        <v>0.38</v>
      </c>
      <c r="F24" s="76">
        <v>44746.586805555555</v>
      </c>
      <c r="G24" s="76">
        <v>44746.694444444445</v>
      </c>
      <c r="H24" s="74" t="s">
        <v>54</v>
      </c>
      <c r="I24" s="97">
        <f t="shared" si="0"/>
        <v>2.5833333333721384</v>
      </c>
      <c r="J24" s="95" t="s">
        <v>734</v>
      </c>
      <c r="K24" s="95">
        <v>0</v>
      </c>
      <c r="L24" s="95">
        <v>0</v>
      </c>
      <c r="M24" s="95">
        <v>18</v>
      </c>
      <c r="N24" s="95">
        <v>0</v>
      </c>
      <c r="O24" s="95">
        <v>0</v>
      </c>
      <c r="P24" s="95">
        <v>18</v>
      </c>
      <c r="Q24" s="95">
        <v>0</v>
      </c>
      <c r="R24" s="95">
        <v>0</v>
      </c>
      <c r="S24" s="95">
        <v>0</v>
      </c>
      <c r="T24" s="95">
        <v>18</v>
      </c>
      <c r="U24" s="95">
        <v>0</v>
      </c>
      <c r="V24" s="95">
        <v>22</v>
      </c>
      <c r="W24" s="95"/>
      <c r="X24" s="95"/>
      <c r="Y24" s="95"/>
      <c r="Z24" s="95"/>
      <c r="AA24" s="119">
        <v>1</v>
      </c>
      <c r="AB24" s="52">
        <f t="shared" si="1"/>
        <v>5.6833333334187046E-2</v>
      </c>
    </row>
    <row r="25" spans="1:28" ht="38.25" x14ac:dyDescent="0.3">
      <c r="A25" s="74">
        <f t="shared" si="2"/>
        <v>580</v>
      </c>
      <c r="B25" s="91" t="s">
        <v>50</v>
      </c>
      <c r="C25" s="83" t="s">
        <v>55</v>
      </c>
      <c r="D25" s="83" t="s">
        <v>735</v>
      </c>
      <c r="E25" s="83" t="s">
        <v>59</v>
      </c>
      <c r="F25" s="84">
        <v>44746.375</v>
      </c>
      <c r="G25" s="84">
        <v>44746.427083333336</v>
      </c>
      <c r="H25" s="83" t="s">
        <v>54</v>
      </c>
      <c r="I25" s="85">
        <f t="shared" si="0"/>
        <v>1.2500000000582077</v>
      </c>
      <c r="J25" s="83" t="s">
        <v>735</v>
      </c>
      <c r="K25" s="95">
        <v>0</v>
      </c>
      <c r="L25" s="95">
        <v>0</v>
      </c>
      <c r="M25" s="92">
        <v>20</v>
      </c>
      <c r="N25" s="95">
        <v>0</v>
      </c>
      <c r="O25" s="95">
        <v>0</v>
      </c>
      <c r="P25" s="92">
        <v>20</v>
      </c>
      <c r="Q25" s="92">
        <v>0</v>
      </c>
      <c r="R25" s="92">
        <v>0</v>
      </c>
      <c r="S25" s="92">
        <v>0</v>
      </c>
      <c r="T25" s="92">
        <v>20</v>
      </c>
      <c r="U25" s="95">
        <v>0</v>
      </c>
      <c r="V25" s="83">
        <v>106.88</v>
      </c>
      <c r="W25" s="83"/>
      <c r="X25" s="83"/>
      <c r="Y25" s="83"/>
      <c r="Z25" s="83"/>
      <c r="AA25" s="93">
        <v>1</v>
      </c>
      <c r="AB25" s="52">
        <f t="shared" si="1"/>
        <v>0.13360000000622121</v>
      </c>
    </row>
    <row r="26" spans="1:28" ht="38.25" x14ac:dyDescent="0.3">
      <c r="A26" s="74">
        <f t="shared" si="2"/>
        <v>581</v>
      </c>
      <c r="B26" s="91" t="s">
        <v>50</v>
      </c>
      <c r="C26" s="83" t="s">
        <v>55</v>
      </c>
      <c r="D26" s="95" t="s">
        <v>549</v>
      </c>
      <c r="E26" s="74">
        <v>0.38</v>
      </c>
      <c r="F26" s="76">
        <v>44747.366666666669</v>
      </c>
      <c r="G26" s="76">
        <v>44747.475694444445</v>
      </c>
      <c r="H26" s="74" t="s">
        <v>54</v>
      </c>
      <c r="I26" s="97">
        <f t="shared" si="0"/>
        <v>2.6166666666395031</v>
      </c>
      <c r="J26" s="95" t="s">
        <v>730</v>
      </c>
      <c r="K26" s="95">
        <v>0</v>
      </c>
      <c r="L26" s="95">
        <v>0</v>
      </c>
      <c r="M26" s="95">
        <v>87</v>
      </c>
      <c r="N26" s="95">
        <v>0</v>
      </c>
      <c r="O26" s="95">
        <v>0</v>
      </c>
      <c r="P26" s="95">
        <v>87</v>
      </c>
      <c r="Q26" s="95">
        <v>0</v>
      </c>
      <c r="R26" s="95">
        <v>0</v>
      </c>
      <c r="S26" s="95">
        <v>0</v>
      </c>
      <c r="T26" s="95">
        <v>87</v>
      </c>
      <c r="U26" s="95">
        <v>0</v>
      </c>
      <c r="V26" s="95">
        <v>35</v>
      </c>
      <c r="W26" s="95"/>
      <c r="X26" s="95"/>
      <c r="Y26" s="95"/>
      <c r="Z26" s="95"/>
      <c r="AA26" s="119">
        <v>1</v>
      </c>
      <c r="AB26" s="52">
        <f t="shared" si="1"/>
        <v>9.158333333238261E-2</v>
      </c>
    </row>
    <row r="27" spans="1:28" ht="38.25" x14ac:dyDescent="0.3">
      <c r="A27" s="74">
        <f t="shared" si="2"/>
        <v>582</v>
      </c>
      <c r="B27" s="91" t="s">
        <v>50</v>
      </c>
      <c r="C27" s="83" t="s">
        <v>55</v>
      </c>
      <c r="D27" s="95" t="s">
        <v>732</v>
      </c>
      <c r="E27" s="74">
        <v>0.38</v>
      </c>
      <c r="F27" s="76">
        <v>44747.361111111109</v>
      </c>
      <c r="G27" s="76">
        <v>44747.694444444445</v>
      </c>
      <c r="H27" s="74" t="s">
        <v>54</v>
      </c>
      <c r="I27" s="97">
        <f t="shared" si="0"/>
        <v>8.0000000000582077</v>
      </c>
      <c r="J27" s="95" t="s">
        <v>732</v>
      </c>
      <c r="K27" s="95">
        <v>0</v>
      </c>
      <c r="L27" s="95">
        <v>0</v>
      </c>
      <c r="M27" s="95">
        <v>7</v>
      </c>
      <c r="N27" s="95">
        <v>0</v>
      </c>
      <c r="O27" s="95">
        <v>0</v>
      </c>
      <c r="P27" s="95">
        <v>7</v>
      </c>
      <c r="Q27" s="95">
        <v>0</v>
      </c>
      <c r="R27" s="95">
        <v>0</v>
      </c>
      <c r="S27" s="95">
        <v>0</v>
      </c>
      <c r="T27" s="95">
        <v>7</v>
      </c>
      <c r="U27" s="95">
        <v>0</v>
      </c>
      <c r="V27" s="95">
        <v>32</v>
      </c>
      <c r="W27" s="95"/>
      <c r="X27" s="95"/>
      <c r="Y27" s="95"/>
      <c r="Z27" s="95"/>
      <c r="AA27" s="119">
        <v>1</v>
      </c>
      <c r="AB27" s="52">
        <f t="shared" si="1"/>
        <v>0.25600000000186263</v>
      </c>
    </row>
    <row r="28" spans="1:28" ht="38.25" x14ac:dyDescent="0.3">
      <c r="A28" s="74">
        <f t="shared" si="2"/>
        <v>583</v>
      </c>
      <c r="B28" s="91" t="s">
        <v>50</v>
      </c>
      <c r="C28" s="83" t="s">
        <v>55</v>
      </c>
      <c r="D28" s="95" t="s">
        <v>547</v>
      </c>
      <c r="E28" s="74">
        <v>0.38</v>
      </c>
      <c r="F28" s="76">
        <v>44747.383333333331</v>
      </c>
      <c r="G28" s="76">
        <v>44747.541666666664</v>
      </c>
      <c r="H28" s="74" t="s">
        <v>54</v>
      </c>
      <c r="I28" s="97">
        <f t="shared" si="0"/>
        <v>3.7999999999883585</v>
      </c>
      <c r="J28" s="95" t="s">
        <v>736</v>
      </c>
      <c r="K28" s="95">
        <v>0</v>
      </c>
      <c r="L28" s="95">
        <v>0</v>
      </c>
      <c r="M28" s="95">
        <v>88</v>
      </c>
      <c r="N28" s="95">
        <v>0</v>
      </c>
      <c r="O28" s="95">
        <v>0</v>
      </c>
      <c r="P28" s="95">
        <v>88</v>
      </c>
      <c r="Q28" s="95">
        <v>0</v>
      </c>
      <c r="R28" s="95">
        <v>0</v>
      </c>
      <c r="S28" s="95">
        <v>0</v>
      </c>
      <c r="T28" s="95">
        <v>88</v>
      </c>
      <c r="U28" s="95">
        <v>0</v>
      </c>
      <c r="V28" s="95">
        <v>56</v>
      </c>
      <c r="W28" s="95"/>
      <c r="X28" s="95"/>
      <c r="Y28" s="95"/>
      <c r="Z28" s="95"/>
      <c r="AA28" s="119">
        <v>1</v>
      </c>
      <c r="AB28" s="52">
        <f t="shared" si="1"/>
        <v>0.21279999999934807</v>
      </c>
    </row>
    <row r="29" spans="1:28" ht="38.25" x14ac:dyDescent="0.3">
      <c r="A29" s="74">
        <f t="shared" si="2"/>
        <v>584</v>
      </c>
      <c r="B29" s="91" t="s">
        <v>50</v>
      </c>
      <c r="C29" s="83" t="s">
        <v>55</v>
      </c>
      <c r="D29" s="95" t="s">
        <v>486</v>
      </c>
      <c r="E29" s="74">
        <v>0.38</v>
      </c>
      <c r="F29" s="76">
        <v>44747.571527777778</v>
      </c>
      <c r="G29" s="76">
        <v>44747.688194444447</v>
      </c>
      <c r="H29" s="74" t="s">
        <v>54</v>
      </c>
      <c r="I29" s="97">
        <f t="shared" si="0"/>
        <v>2.8000000000465661</v>
      </c>
      <c r="J29" s="95" t="s">
        <v>585</v>
      </c>
      <c r="K29" s="95">
        <v>0</v>
      </c>
      <c r="L29" s="95">
        <v>0</v>
      </c>
      <c r="M29" s="95">
        <v>66</v>
      </c>
      <c r="N29" s="95">
        <v>0</v>
      </c>
      <c r="O29" s="95">
        <v>0</v>
      </c>
      <c r="P29" s="95">
        <v>66</v>
      </c>
      <c r="Q29" s="95">
        <v>0</v>
      </c>
      <c r="R29" s="95">
        <v>0</v>
      </c>
      <c r="S29" s="95">
        <v>0</v>
      </c>
      <c r="T29" s="95">
        <v>66</v>
      </c>
      <c r="U29" s="95">
        <v>0</v>
      </c>
      <c r="V29" s="95">
        <v>49</v>
      </c>
      <c r="W29" s="95"/>
      <c r="X29" s="95"/>
      <c r="Y29" s="95"/>
      <c r="Z29" s="95"/>
      <c r="AA29" s="119">
        <v>1</v>
      </c>
      <c r="AB29" s="52">
        <f t="shared" si="1"/>
        <v>0.13720000000228175</v>
      </c>
    </row>
    <row r="30" spans="1:28" ht="38.25" x14ac:dyDescent="0.3">
      <c r="A30" s="74">
        <f t="shared" si="2"/>
        <v>585</v>
      </c>
      <c r="B30" s="91" t="s">
        <v>50</v>
      </c>
      <c r="C30" s="73" t="s">
        <v>75</v>
      </c>
      <c r="D30" s="73" t="s">
        <v>360</v>
      </c>
      <c r="E30" s="73" t="s">
        <v>69</v>
      </c>
      <c r="F30" s="73" t="s">
        <v>737</v>
      </c>
      <c r="G30" s="73" t="s">
        <v>738</v>
      </c>
      <c r="H30" s="73" t="s">
        <v>72</v>
      </c>
      <c r="I30" s="73">
        <v>0.97</v>
      </c>
      <c r="J30" s="73" t="s">
        <v>73</v>
      </c>
      <c r="K30" s="95">
        <v>0</v>
      </c>
      <c r="L30" s="95">
        <v>0</v>
      </c>
      <c r="M30" s="73">
        <v>228</v>
      </c>
      <c r="N30" s="95">
        <v>0</v>
      </c>
      <c r="O30" s="95">
        <v>0</v>
      </c>
      <c r="P30" s="73">
        <v>228</v>
      </c>
      <c r="Q30" s="73">
        <v>0</v>
      </c>
      <c r="R30" s="73">
        <v>0</v>
      </c>
      <c r="S30" s="73">
        <v>2</v>
      </c>
      <c r="T30" s="73">
        <v>226</v>
      </c>
      <c r="U30" s="95">
        <v>0</v>
      </c>
      <c r="V30" s="73">
        <v>180</v>
      </c>
      <c r="W30" s="73"/>
      <c r="X30" s="73">
        <v>82</v>
      </c>
      <c r="Y30" s="73" t="s">
        <v>74</v>
      </c>
      <c r="Z30" s="73" t="s">
        <v>114</v>
      </c>
      <c r="AA30" s="121">
        <v>0</v>
      </c>
      <c r="AB30" s="52">
        <f t="shared" si="1"/>
        <v>0.17460000000000001</v>
      </c>
    </row>
    <row r="31" spans="1:28" ht="38.25" x14ac:dyDescent="0.3">
      <c r="A31" s="74">
        <f t="shared" si="2"/>
        <v>586</v>
      </c>
      <c r="B31" s="91" t="s">
        <v>50</v>
      </c>
      <c r="C31" s="83" t="s">
        <v>55</v>
      </c>
      <c r="D31" s="95" t="s">
        <v>739</v>
      </c>
      <c r="E31" s="74">
        <v>0.38</v>
      </c>
      <c r="F31" s="76">
        <v>44748.399305555555</v>
      </c>
      <c r="G31" s="76">
        <v>44748.489583333336</v>
      </c>
      <c r="H31" s="74" t="s">
        <v>54</v>
      </c>
      <c r="I31" s="97">
        <f t="shared" si="0"/>
        <v>2.1666666667442769</v>
      </c>
      <c r="J31" s="95" t="s">
        <v>739</v>
      </c>
      <c r="K31" s="95">
        <v>0</v>
      </c>
      <c r="L31" s="95">
        <v>0</v>
      </c>
      <c r="M31" s="95">
        <v>33</v>
      </c>
      <c r="N31" s="95">
        <v>0</v>
      </c>
      <c r="O31" s="95">
        <v>0</v>
      </c>
      <c r="P31" s="95">
        <v>33</v>
      </c>
      <c r="Q31" s="95">
        <v>0</v>
      </c>
      <c r="R31" s="95">
        <v>0</v>
      </c>
      <c r="S31" s="95">
        <v>0</v>
      </c>
      <c r="T31" s="95">
        <v>33</v>
      </c>
      <c r="U31" s="95">
        <v>0</v>
      </c>
      <c r="V31" s="95">
        <v>28</v>
      </c>
      <c r="W31" s="95"/>
      <c r="X31" s="95"/>
      <c r="Y31" s="95"/>
      <c r="Z31" s="95"/>
      <c r="AA31" s="119">
        <v>1</v>
      </c>
      <c r="AB31" s="52">
        <f t="shared" si="1"/>
        <v>6.0666666668839755E-2</v>
      </c>
    </row>
    <row r="32" spans="1:28" ht="38.25" x14ac:dyDescent="0.3">
      <c r="A32" s="74">
        <f t="shared" si="2"/>
        <v>587</v>
      </c>
      <c r="B32" s="91" t="s">
        <v>50</v>
      </c>
      <c r="C32" s="83" t="s">
        <v>55</v>
      </c>
      <c r="D32" s="95" t="s">
        <v>310</v>
      </c>
      <c r="E32" s="74">
        <v>0.38</v>
      </c>
      <c r="F32" s="76">
        <v>44748.390277777777</v>
      </c>
      <c r="G32" s="76">
        <v>44748.482638888891</v>
      </c>
      <c r="H32" s="74" t="s">
        <v>54</v>
      </c>
      <c r="I32" s="97">
        <f t="shared" si="0"/>
        <v>2.2166666667326353</v>
      </c>
      <c r="J32" s="95" t="s">
        <v>740</v>
      </c>
      <c r="K32" s="95">
        <v>0</v>
      </c>
      <c r="L32" s="95">
        <v>0</v>
      </c>
      <c r="M32" s="95">
        <v>142</v>
      </c>
      <c r="N32" s="95">
        <v>0</v>
      </c>
      <c r="O32" s="95">
        <v>0</v>
      </c>
      <c r="P32" s="95">
        <v>142</v>
      </c>
      <c r="Q32" s="95">
        <v>0</v>
      </c>
      <c r="R32" s="95">
        <v>0</v>
      </c>
      <c r="S32" s="95">
        <v>0</v>
      </c>
      <c r="T32" s="95">
        <v>142</v>
      </c>
      <c r="U32" s="95">
        <v>0</v>
      </c>
      <c r="V32" s="95">
        <v>52</v>
      </c>
      <c r="W32" s="95"/>
      <c r="X32" s="95"/>
      <c r="Y32" s="95"/>
      <c r="Z32" s="95"/>
      <c r="AA32" s="119">
        <v>1</v>
      </c>
      <c r="AB32" s="52">
        <f t="shared" si="1"/>
        <v>0.11526666667009704</v>
      </c>
    </row>
    <row r="33" spans="1:28" ht="38.25" x14ac:dyDescent="0.3">
      <c r="A33" s="74">
        <f t="shared" si="2"/>
        <v>588</v>
      </c>
      <c r="B33" s="91" t="s">
        <v>50</v>
      </c>
      <c r="C33" s="83" t="s">
        <v>55</v>
      </c>
      <c r="D33" s="95" t="s">
        <v>732</v>
      </c>
      <c r="E33" s="74">
        <v>0.38</v>
      </c>
      <c r="F33" s="76">
        <v>44748.392361111109</v>
      </c>
      <c r="G33" s="76">
        <v>44748.609027777777</v>
      </c>
      <c r="H33" s="74" t="s">
        <v>54</v>
      </c>
      <c r="I33" s="97">
        <f t="shared" si="0"/>
        <v>5.2000000000116415</v>
      </c>
      <c r="J33" s="95" t="s">
        <v>741</v>
      </c>
      <c r="K33" s="95">
        <v>0</v>
      </c>
      <c r="L33" s="95">
        <v>0</v>
      </c>
      <c r="M33" s="95">
        <v>7</v>
      </c>
      <c r="N33" s="95">
        <v>0</v>
      </c>
      <c r="O33" s="95">
        <v>0</v>
      </c>
      <c r="P33" s="95">
        <v>7</v>
      </c>
      <c r="Q33" s="95">
        <v>0</v>
      </c>
      <c r="R33" s="95">
        <v>0</v>
      </c>
      <c r="S33" s="95">
        <v>0</v>
      </c>
      <c r="T33" s="95">
        <v>7</v>
      </c>
      <c r="U33" s="95">
        <v>0</v>
      </c>
      <c r="V33" s="95">
        <v>32</v>
      </c>
      <c r="W33" s="95"/>
      <c r="X33" s="95"/>
      <c r="Y33" s="95"/>
      <c r="Z33" s="95"/>
      <c r="AA33" s="119">
        <v>1</v>
      </c>
      <c r="AB33" s="52">
        <f t="shared" si="1"/>
        <v>0.16640000000037253</v>
      </c>
    </row>
    <row r="34" spans="1:28" ht="38.25" x14ac:dyDescent="0.3">
      <c r="A34" s="74">
        <f t="shared" si="2"/>
        <v>589</v>
      </c>
      <c r="B34" s="91" t="s">
        <v>50</v>
      </c>
      <c r="C34" s="83" t="s">
        <v>55</v>
      </c>
      <c r="D34" s="95" t="s">
        <v>486</v>
      </c>
      <c r="E34" s="74">
        <v>0.38</v>
      </c>
      <c r="F34" s="76">
        <v>44748.572916666664</v>
      </c>
      <c r="G34" s="76">
        <v>44748.666666666664</v>
      </c>
      <c r="H34" s="74" t="s">
        <v>54</v>
      </c>
      <c r="I34" s="97">
        <f t="shared" si="0"/>
        <v>2.25</v>
      </c>
      <c r="J34" s="95" t="s">
        <v>742</v>
      </c>
      <c r="K34" s="95">
        <v>0</v>
      </c>
      <c r="L34" s="95">
        <v>0</v>
      </c>
      <c r="M34" s="95">
        <v>66</v>
      </c>
      <c r="N34" s="95">
        <v>0</v>
      </c>
      <c r="O34" s="95">
        <v>0</v>
      </c>
      <c r="P34" s="95">
        <v>66</v>
      </c>
      <c r="Q34" s="95">
        <v>0</v>
      </c>
      <c r="R34" s="95">
        <v>0</v>
      </c>
      <c r="S34" s="95">
        <v>0</v>
      </c>
      <c r="T34" s="95">
        <v>66</v>
      </c>
      <c r="U34" s="95">
        <v>0</v>
      </c>
      <c r="V34" s="95">
        <v>49</v>
      </c>
      <c r="W34" s="95"/>
      <c r="X34" s="95"/>
      <c r="Y34" s="95"/>
      <c r="Z34" s="95"/>
      <c r="AA34" s="119">
        <v>1</v>
      </c>
      <c r="AB34" s="52">
        <f t="shared" si="1"/>
        <v>0.11025</v>
      </c>
    </row>
    <row r="35" spans="1:28" ht="38.25" x14ac:dyDescent="0.3">
      <c r="A35" s="74">
        <f t="shared" si="2"/>
        <v>590</v>
      </c>
      <c r="B35" s="91" t="s">
        <v>50</v>
      </c>
      <c r="C35" s="83" t="s">
        <v>55</v>
      </c>
      <c r="D35" s="95" t="s">
        <v>549</v>
      </c>
      <c r="E35" s="74">
        <v>0.38</v>
      </c>
      <c r="F35" s="76">
        <v>44748.364583333336</v>
      </c>
      <c r="G35" s="76">
        <v>44748.470138888886</v>
      </c>
      <c r="H35" s="74" t="s">
        <v>54</v>
      </c>
      <c r="I35" s="97">
        <f t="shared" si="0"/>
        <v>2.533333333209157</v>
      </c>
      <c r="J35" s="95" t="s">
        <v>743</v>
      </c>
      <c r="K35" s="95">
        <v>0</v>
      </c>
      <c r="L35" s="95">
        <v>0</v>
      </c>
      <c r="M35" s="95">
        <v>87</v>
      </c>
      <c r="N35" s="95">
        <v>0</v>
      </c>
      <c r="O35" s="95">
        <v>0</v>
      </c>
      <c r="P35" s="95">
        <v>87</v>
      </c>
      <c r="Q35" s="95">
        <v>0</v>
      </c>
      <c r="R35" s="95">
        <v>0</v>
      </c>
      <c r="S35" s="95">
        <v>0</v>
      </c>
      <c r="T35" s="95">
        <v>87</v>
      </c>
      <c r="U35" s="95">
        <v>0</v>
      </c>
      <c r="V35" s="95">
        <v>35</v>
      </c>
      <c r="W35" s="95"/>
      <c r="X35" s="95"/>
      <c r="Y35" s="95"/>
      <c r="Z35" s="95"/>
      <c r="AA35" s="119">
        <v>1</v>
      </c>
      <c r="AB35" s="52">
        <f t="shared" si="1"/>
        <v>8.8666666662320495E-2</v>
      </c>
    </row>
    <row r="36" spans="1:28" ht="38.25" x14ac:dyDescent="0.3">
      <c r="A36" s="74">
        <f t="shared" si="2"/>
        <v>591</v>
      </c>
      <c r="B36" s="91" t="s">
        <v>50</v>
      </c>
      <c r="C36" s="83" t="s">
        <v>55</v>
      </c>
      <c r="D36" s="83" t="s">
        <v>744</v>
      </c>
      <c r="E36" s="83">
        <v>0.38</v>
      </c>
      <c r="F36" s="84">
        <v>44748.392361111109</v>
      </c>
      <c r="G36" s="84">
        <v>44748.666666666664</v>
      </c>
      <c r="H36" s="83" t="s">
        <v>54</v>
      </c>
      <c r="I36" s="85">
        <f t="shared" si="0"/>
        <v>6.5833333333139308</v>
      </c>
      <c r="J36" s="83" t="s">
        <v>744</v>
      </c>
      <c r="K36" s="95">
        <v>0</v>
      </c>
      <c r="L36" s="95">
        <v>0</v>
      </c>
      <c r="M36" s="92">
        <v>37</v>
      </c>
      <c r="N36" s="95">
        <v>0</v>
      </c>
      <c r="O36" s="95">
        <v>0</v>
      </c>
      <c r="P36" s="92">
        <v>37</v>
      </c>
      <c r="Q36" s="92">
        <v>0</v>
      </c>
      <c r="R36" s="92">
        <v>0</v>
      </c>
      <c r="S36" s="92">
        <v>0</v>
      </c>
      <c r="T36" s="92">
        <v>37</v>
      </c>
      <c r="U36" s="95">
        <v>0</v>
      </c>
      <c r="V36" s="83">
        <v>21.12</v>
      </c>
      <c r="W36" s="83"/>
      <c r="X36" s="83"/>
      <c r="Y36" s="83"/>
      <c r="Z36" s="83"/>
      <c r="AA36" s="93">
        <v>1</v>
      </c>
      <c r="AB36" s="52">
        <f t="shared" si="1"/>
        <v>0.13903999999959024</v>
      </c>
    </row>
    <row r="37" spans="1:28" ht="38.25" x14ac:dyDescent="0.3">
      <c r="A37" s="74">
        <f t="shared" si="2"/>
        <v>592</v>
      </c>
      <c r="B37" s="91" t="s">
        <v>50</v>
      </c>
      <c r="C37" s="100" t="s">
        <v>55</v>
      </c>
      <c r="D37" s="101" t="s">
        <v>745</v>
      </c>
      <c r="E37" s="78" t="s">
        <v>59</v>
      </c>
      <c r="F37" s="80">
        <v>44748.381944444445</v>
      </c>
      <c r="G37" s="80">
        <v>44748.541666666664</v>
      </c>
      <c r="H37" s="78" t="s">
        <v>54</v>
      </c>
      <c r="I37" s="81">
        <f t="shared" ref="I37" si="4">(ABS(F37-G37)*24)</f>
        <v>3.8333333332557231</v>
      </c>
      <c r="J37" s="101" t="s">
        <v>745</v>
      </c>
      <c r="K37" s="95">
        <v>0</v>
      </c>
      <c r="L37" s="95">
        <v>0</v>
      </c>
      <c r="M37" s="100">
        <v>30</v>
      </c>
      <c r="N37" s="95">
        <v>0</v>
      </c>
      <c r="O37" s="95">
        <v>0</v>
      </c>
      <c r="P37" s="100">
        <v>30</v>
      </c>
      <c r="Q37" s="100">
        <v>0</v>
      </c>
      <c r="R37" s="100">
        <v>0</v>
      </c>
      <c r="S37" s="100">
        <v>0</v>
      </c>
      <c r="T37" s="100">
        <v>30</v>
      </c>
      <c r="U37" s="95">
        <v>0</v>
      </c>
      <c r="V37" s="100">
        <v>43</v>
      </c>
      <c r="W37" s="100"/>
      <c r="X37" s="101"/>
      <c r="Y37" s="102"/>
      <c r="Z37" s="102"/>
      <c r="AA37" s="120">
        <v>1</v>
      </c>
      <c r="AB37" s="52">
        <f t="shared" si="1"/>
        <v>0.16483333332999608</v>
      </c>
    </row>
    <row r="38" spans="1:28" ht="38.25" x14ac:dyDescent="0.3">
      <c r="A38" s="74">
        <f t="shared" si="2"/>
        <v>593</v>
      </c>
      <c r="B38" s="91" t="s">
        <v>50</v>
      </c>
      <c r="C38" s="73" t="s">
        <v>55</v>
      </c>
      <c r="D38" s="73" t="s">
        <v>746</v>
      </c>
      <c r="E38" s="73" t="s">
        <v>69</v>
      </c>
      <c r="F38" s="73" t="s">
        <v>747</v>
      </c>
      <c r="G38" s="73" t="s">
        <v>748</v>
      </c>
      <c r="H38" s="73" t="s">
        <v>72</v>
      </c>
      <c r="I38" s="73">
        <v>2.67</v>
      </c>
      <c r="J38" s="73" t="s">
        <v>73</v>
      </c>
      <c r="K38" s="95">
        <v>0</v>
      </c>
      <c r="L38" s="95">
        <v>0</v>
      </c>
      <c r="M38" s="73">
        <v>33</v>
      </c>
      <c r="N38" s="95">
        <v>0</v>
      </c>
      <c r="O38" s="95">
        <v>0</v>
      </c>
      <c r="P38" s="73">
        <v>33</v>
      </c>
      <c r="Q38" s="73">
        <v>0</v>
      </c>
      <c r="R38" s="73">
        <v>0</v>
      </c>
      <c r="S38" s="73">
        <v>1</v>
      </c>
      <c r="T38" s="73">
        <v>32</v>
      </c>
      <c r="U38" s="95">
        <v>0</v>
      </c>
      <c r="V38" s="73">
        <v>25</v>
      </c>
      <c r="W38" s="73"/>
      <c r="X38" s="73">
        <v>83</v>
      </c>
      <c r="Y38" s="73" t="s">
        <v>74</v>
      </c>
      <c r="Z38" s="73" t="s">
        <v>114</v>
      </c>
      <c r="AA38" s="121">
        <v>1</v>
      </c>
      <c r="AB38" s="52">
        <f t="shared" si="1"/>
        <v>6.6750000000000004E-2</v>
      </c>
    </row>
    <row r="39" spans="1:28" ht="38.25" x14ac:dyDescent="0.3">
      <c r="A39" s="74">
        <f t="shared" si="2"/>
        <v>594</v>
      </c>
      <c r="B39" s="91" t="s">
        <v>50</v>
      </c>
      <c r="C39" s="83" t="s">
        <v>55</v>
      </c>
      <c r="D39" s="95" t="s">
        <v>749</v>
      </c>
      <c r="E39" s="74" t="s">
        <v>59</v>
      </c>
      <c r="F39" s="76">
        <v>44749.422222222223</v>
      </c>
      <c r="G39" s="76">
        <v>44749.649305555555</v>
      </c>
      <c r="H39" s="74" t="s">
        <v>54</v>
      </c>
      <c r="I39" s="97">
        <f t="shared" si="0"/>
        <v>5.4499999999534339</v>
      </c>
      <c r="J39" s="95" t="s">
        <v>750</v>
      </c>
      <c r="K39" s="95">
        <v>0</v>
      </c>
      <c r="L39" s="95">
        <v>0</v>
      </c>
      <c r="M39" s="95">
        <v>137</v>
      </c>
      <c r="N39" s="95">
        <v>0</v>
      </c>
      <c r="O39" s="95">
        <v>0</v>
      </c>
      <c r="P39" s="95">
        <v>137</v>
      </c>
      <c r="Q39" s="95">
        <v>0</v>
      </c>
      <c r="R39" s="95">
        <v>0</v>
      </c>
      <c r="S39" s="95">
        <v>0</v>
      </c>
      <c r="T39" s="95">
        <v>137</v>
      </c>
      <c r="U39" s="95">
        <v>0</v>
      </c>
      <c r="V39" s="95">
        <v>121</v>
      </c>
      <c r="W39" s="95"/>
      <c r="X39" s="95"/>
      <c r="Y39" s="95"/>
      <c r="Z39" s="95"/>
      <c r="AA39" s="119">
        <v>1</v>
      </c>
      <c r="AB39" s="52">
        <f t="shared" si="1"/>
        <v>0.65944999999436549</v>
      </c>
    </row>
    <row r="40" spans="1:28" ht="38.25" x14ac:dyDescent="0.3">
      <c r="A40" s="74">
        <f t="shared" si="2"/>
        <v>595</v>
      </c>
      <c r="B40" s="91" t="s">
        <v>50</v>
      </c>
      <c r="C40" s="83" t="s">
        <v>55</v>
      </c>
      <c r="D40" s="95" t="s">
        <v>751</v>
      </c>
      <c r="E40" s="74">
        <v>0.38</v>
      </c>
      <c r="F40" s="76">
        <v>44749.614583333336</v>
      </c>
      <c r="G40" s="76">
        <v>44749.694444444445</v>
      </c>
      <c r="H40" s="74" t="s">
        <v>54</v>
      </c>
      <c r="I40" s="97">
        <f t="shared" si="0"/>
        <v>1.9166666666278616</v>
      </c>
      <c r="J40" s="95" t="s">
        <v>751</v>
      </c>
      <c r="K40" s="95">
        <v>0</v>
      </c>
      <c r="L40" s="95">
        <v>0</v>
      </c>
      <c r="M40" s="95">
        <v>10</v>
      </c>
      <c r="N40" s="95">
        <v>0</v>
      </c>
      <c r="O40" s="95">
        <v>0</v>
      </c>
      <c r="P40" s="95">
        <v>10</v>
      </c>
      <c r="Q40" s="95">
        <v>0</v>
      </c>
      <c r="R40" s="95">
        <v>0</v>
      </c>
      <c r="S40" s="95">
        <v>0</v>
      </c>
      <c r="T40" s="95">
        <v>10</v>
      </c>
      <c r="U40" s="95">
        <v>0</v>
      </c>
      <c r="V40" s="95">
        <v>35</v>
      </c>
      <c r="W40" s="95"/>
      <c r="X40" s="95"/>
      <c r="Y40" s="95"/>
      <c r="Z40" s="95"/>
      <c r="AA40" s="119">
        <v>1</v>
      </c>
      <c r="AB40" s="52">
        <f t="shared" si="1"/>
        <v>6.7083333331975151E-2</v>
      </c>
    </row>
    <row r="41" spans="1:28" ht="38.25" x14ac:dyDescent="0.3">
      <c r="A41" s="74">
        <f t="shared" si="2"/>
        <v>596</v>
      </c>
      <c r="B41" s="91" t="s">
        <v>50</v>
      </c>
      <c r="C41" s="83" t="s">
        <v>55</v>
      </c>
      <c r="D41" s="95" t="s">
        <v>752</v>
      </c>
      <c r="E41" s="74">
        <v>0.38</v>
      </c>
      <c r="F41" s="76">
        <v>44749.444444444445</v>
      </c>
      <c r="G41" s="76">
        <v>44749.888888888891</v>
      </c>
      <c r="H41" s="74" t="s">
        <v>54</v>
      </c>
      <c r="I41" s="97">
        <f t="shared" si="0"/>
        <v>10.666666666686069</v>
      </c>
      <c r="J41" s="95" t="s">
        <v>752</v>
      </c>
      <c r="K41" s="95">
        <v>0</v>
      </c>
      <c r="L41" s="95">
        <v>0</v>
      </c>
      <c r="M41" s="95">
        <v>13</v>
      </c>
      <c r="N41" s="95">
        <v>0</v>
      </c>
      <c r="O41" s="95">
        <v>0</v>
      </c>
      <c r="P41" s="95">
        <v>13</v>
      </c>
      <c r="Q41" s="95">
        <v>0</v>
      </c>
      <c r="R41" s="95">
        <v>0</v>
      </c>
      <c r="S41" s="95">
        <v>0</v>
      </c>
      <c r="T41" s="95">
        <v>13</v>
      </c>
      <c r="U41" s="95">
        <v>0</v>
      </c>
      <c r="V41" s="95">
        <v>32</v>
      </c>
      <c r="W41" s="95"/>
      <c r="X41" s="95"/>
      <c r="Y41" s="95"/>
      <c r="Z41" s="95"/>
      <c r="AA41" s="119">
        <v>1</v>
      </c>
      <c r="AB41" s="52">
        <f t="shared" si="1"/>
        <v>0.34133333333395421</v>
      </c>
    </row>
    <row r="42" spans="1:28" ht="38.25" x14ac:dyDescent="0.3">
      <c r="A42" s="74">
        <f t="shared" si="2"/>
        <v>597</v>
      </c>
      <c r="B42" s="91" t="s">
        <v>50</v>
      </c>
      <c r="C42" s="83" t="s">
        <v>55</v>
      </c>
      <c r="D42" s="95" t="s">
        <v>602</v>
      </c>
      <c r="E42" s="74">
        <v>0.38</v>
      </c>
      <c r="F42" s="76">
        <v>44749.378472222219</v>
      </c>
      <c r="G42" s="76">
        <v>44749.476388888892</v>
      </c>
      <c r="H42" s="74" t="s">
        <v>54</v>
      </c>
      <c r="I42" s="97">
        <f t="shared" si="0"/>
        <v>2.3500000001513399</v>
      </c>
      <c r="J42" s="95" t="s">
        <v>753</v>
      </c>
      <c r="K42" s="95">
        <v>0</v>
      </c>
      <c r="L42" s="95">
        <v>0</v>
      </c>
      <c r="M42" s="95">
        <v>57</v>
      </c>
      <c r="N42" s="95">
        <v>0</v>
      </c>
      <c r="O42" s="95">
        <v>0</v>
      </c>
      <c r="P42" s="95">
        <v>57</v>
      </c>
      <c r="Q42" s="95">
        <v>0</v>
      </c>
      <c r="R42" s="95">
        <v>0</v>
      </c>
      <c r="S42" s="95">
        <v>0</v>
      </c>
      <c r="T42" s="95">
        <v>57</v>
      </c>
      <c r="U42" s="95">
        <v>0</v>
      </c>
      <c r="V42" s="95">
        <v>38</v>
      </c>
      <c r="W42" s="95"/>
      <c r="X42" s="95"/>
      <c r="Y42" s="95"/>
      <c r="Z42" s="95"/>
      <c r="AA42" s="119">
        <v>1</v>
      </c>
      <c r="AB42" s="52">
        <f t="shared" si="1"/>
        <v>8.9300000005750918E-2</v>
      </c>
    </row>
    <row r="43" spans="1:28" ht="38.25" x14ac:dyDescent="0.3">
      <c r="A43" s="74">
        <f t="shared" si="2"/>
        <v>598</v>
      </c>
      <c r="B43" s="91" t="s">
        <v>50</v>
      </c>
      <c r="C43" s="83" t="s">
        <v>55</v>
      </c>
      <c r="D43" s="95" t="s">
        <v>602</v>
      </c>
      <c r="E43" s="74">
        <v>0.38</v>
      </c>
      <c r="F43" s="76">
        <v>44749.569444444445</v>
      </c>
      <c r="G43" s="76">
        <v>44749.675694444442</v>
      </c>
      <c r="H43" s="74" t="s">
        <v>54</v>
      </c>
      <c r="I43" s="97">
        <f t="shared" si="0"/>
        <v>2.5499999999301508</v>
      </c>
      <c r="J43" s="95" t="s">
        <v>603</v>
      </c>
      <c r="K43" s="95">
        <v>0</v>
      </c>
      <c r="L43" s="95">
        <v>0</v>
      </c>
      <c r="M43" s="95">
        <v>29</v>
      </c>
      <c r="N43" s="95">
        <v>0</v>
      </c>
      <c r="O43" s="95">
        <v>0</v>
      </c>
      <c r="P43" s="95">
        <v>29</v>
      </c>
      <c r="Q43" s="95">
        <v>0</v>
      </c>
      <c r="R43" s="95">
        <v>0</v>
      </c>
      <c r="S43" s="95">
        <v>0</v>
      </c>
      <c r="T43" s="95">
        <v>29</v>
      </c>
      <c r="U43" s="95">
        <v>0</v>
      </c>
      <c r="V43" s="95">
        <v>21</v>
      </c>
      <c r="W43" s="95"/>
      <c r="X43" s="95"/>
      <c r="Y43" s="95"/>
      <c r="Z43" s="95"/>
      <c r="AA43" s="119">
        <v>1</v>
      </c>
      <c r="AB43" s="52">
        <f t="shared" si="1"/>
        <v>5.3549999998533167E-2</v>
      </c>
    </row>
    <row r="44" spans="1:28" ht="38.25" x14ac:dyDescent="0.3">
      <c r="A44" s="74">
        <f t="shared" si="2"/>
        <v>599</v>
      </c>
      <c r="B44" s="91" t="s">
        <v>50</v>
      </c>
      <c r="C44" s="83" t="s">
        <v>55</v>
      </c>
      <c r="D44" s="83" t="s">
        <v>754</v>
      </c>
      <c r="E44" s="83" t="s">
        <v>59</v>
      </c>
      <c r="F44" s="84">
        <v>44749.384722222225</v>
      </c>
      <c r="G44" s="84">
        <v>44749.513888888891</v>
      </c>
      <c r="H44" s="83" t="s">
        <v>54</v>
      </c>
      <c r="I44" s="85">
        <f t="shared" si="0"/>
        <v>3.0999999999767169</v>
      </c>
      <c r="J44" s="83" t="s">
        <v>754</v>
      </c>
      <c r="K44" s="95">
        <v>0</v>
      </c>
      <c r="L44" s="95">
        <v>0</v>
      </c>
      <c r="M44" s="92">
        <v>89</v>
      </c>
      <c r="N44" s="95">
        <v>0</v>
      </c>
      <c r="O44" s="95">
        <v>0</v>
      </c>
      <c r="P44" s="92">
        <v>89</v>
      </c>
      <c r="Q44" s="92">
        <v>0</v>
      </c>
      <c r="R44" s="92">
        <v>0</v>
      </c>
      <c r="S44" s="92">
        <v>0</v>
      </c>
      <c r="T44" s="92">
        <v>89</v>
      </c>
      <c r="U44" s="95">
        <v>0</v>
      </c>
      <c r="V44" s="83">
        <v>62.08</v>
      </c>
      <c r="W44" s="83"/>
      <c r="X44" s="83"/>
      <c r="Y44" s="83"/>
      <c r="Z44" s="83"/>
      <c r="AA44" s="93">
        <v>1</v>
      </c>
      <c r="AB44" s="52">
        <f t="shared" si="1"/>
        <v>0.19244799999855458</v>
      </c>
    </row>
    <row r="45" spans="1:28" ht="38.25" x14ac:dyDescent="0.3">
      <c r="A45" s="74">
        <f t="shared" si="2"/>
        <v>600</v>
      </c>
      <c r="B45" s="91" t="s">
        <v>50</v>
      </c>
      <c r="C45" s="83" t="s">
        <v>51</v>
      </c>
      <c r="D45" s="83" t="s">
        <v>755</v>
      </c>
      <c r="E45" s="83" t="s">
        <v>59</v>
      </c>
      <c r="F45" s="84">
        <v>44749.384722222225</v>
      </c>
      <c r="G45" s="84">
        <v>44749.430555555555</v>
      </c>
      <c r="H45" s="83" t="s">
        <v>54</v>
      </c>
      <c r="I45" s="85">
        <f t="shared" si="0"/>
        <v>1.0999999999185093</v>
      </c>
      <c r="J45" s="83" t="s">
        <v>126</v>
      </c>
      <c r="K45" s="95">
        <v>0</v>
      </c>
      <c r="L45" s="95">
        <v>0</v>
      </c>
      <c r="M45" s="92">
        <v>132</v>
      </c>
      <c r="N45" s="95">
        <v>0</v>
      </c>
      <c r="O45" s="95">
        <v>0</v>
      </c>
      <c r="P45" s="92">
        <v>132</v>
      </c>
      <c r="Q45" s="92">
        <v>0</v>
      </c>
      <c r="R45" s="92">
        <v>0</v>
      </c>
      <c r="S45" s="92">
        <v>0</v>
      </c>
      <c r="T45" s="92">
        <v>132</v>
      </c>
      <c r="U45" s="95">
        <v>0</v>
      </c>
      <c r="V45" s="83">
        <v>58.24</v>
      </c>
      <c r="W45" s="83"/>
      <c r="X45" s="83"/>
      <c r="Y45" s="83"/>
      <c r="Z45" s="83"/>
      <c r="AA45" s="93">
        <v>1</v>
      </c>
      <c r="AB45" s="52">
        <f t="shared" si="1"/>
        <v>6.4063999995253973E-2</v>
      </c>
    </row>
    <row r="46" spans="1:28" ht="38.25" x14ac:dyDescent="0.3">
      <c r="A46" s="74">
        <f t="shared" si="2"/>
        <v>601</v>
      </c>
      <c r="B46" s="91" t="s">
        <v>50</v>
      </c>
      <c r="C46" s="100" t="s">
        <v>75</v>
      </c>
      <c r="D46" s="101" t="s">
        <v>756</v>
      </c>
      <c r="E46" s="78" t="s">
        <v>53</v>
      </c>
      <c r="F46" s="80">
        <v>44749.5625</v>
      </c>
      <c r="G46" s="80">
        <v>44749.791666666664</v>
      </c>
      <c r="H46" s="78" t="s">
        <v>54</v>
      </c>
      <c r="I46" s="81">
        <f t="shared" ref="I46" si="5">(ABS(F46-G46)*24)</f>
        <v>5.4999999999417923</v>
      </c>
      <c r="J46" s="101" t="s">
        <v>756</v>
      </c>
      <c r="K46" s="95">
        <v>0</v>
      </c>
      <c r="L46" s="95">
        <v>0</v>
      </c>
      <c r="M46" s="100">
        <v>8</v>
      </c>
      <c r="N46" s="95">
        <v>0</v>
      </c>
      <c r="O46" s="95">
        <v>0</v>
      </c>
      <c r="P46" s="100">
        <v>8</v>
      </c>
      <c r="Q46" s="100">
        <v>0</v>
      </c>
      <c r="R46" s="100">
        <v>0</v>
      </c>
      <c r="S46" s="100">
        <v>0</v>
      </c>
      <c r="T46" s="100">
        <v>8</v>
      </c>
      <c r="U46" s="95">
        <v>0</v>
      </c>
      <c r="V46" s="100">
        <v>15</v>
      </c>
      <c r="W46" s="100"/>
      <c r="X46" s="101"/>
      <c r="Y46" s="102"/>
      <c r="Z46" s="102"/>
      <c r="AA46" s="120">
        <v>1</v>
      </c>
      <c r="AB46" s="52">
        <f t="shared" si="1"/>
        <v>8.2499999999126883E-2</v>
      </c>
    </row>
    <row r="47" spans="1:28" ht="38.25" x14ac:dyDescent="0.3">
      <c r="A47" s="74">
        <f t="shared" si="2"/>
        <v>602</v>
      </c>
      <c r="B47" s="91" t="s">
        <v>50</v>
      </c>
      <c r="C47" s="83" t="s">
        <v>55</v>
      </c>
      <c r="D47" s="95" t="s">
        <v>559</v>
      </c>
      <c r="E47" s="74">
        <v>0.38</v>
      </c>
      <c r="F47" s="76">
        <v>44750.388888888891</v>
      </c>
      <c r="G47" s="76">
        <v>44750.748611111114</v>
      </c>
      <c r="H47" s="74" t="s">
        <v>54</v>
      </c>
      <c r="I47" s="97">
        <f t="shared" si="0"/>
        <v>8.6333333333604969</v>
      </c>
      <c r="J47" s="95" t="s">
        <v>559</v>
      </c>
      <c r="K47" s="95">
        <v>0</v>
      </c>
      <c r="L47" s="95">
        <v>0</v>
      </c>
      <c r="M47" s="95">
        <v>12</v>
      </c>
      <c r="N47" s="95">
        <v>0</v>
      </c>
      <c r="O47" s="95">
        <v>0</v>
      </c>
      <c r="P47" s="95">
        <v>12</v>
      </c>
      <c r="Q47" s="95">
        <v>0</v>
      </c>
      <c r="R47" s="95">
        <v>0</v>
      </c>
      <c r="S47" s="95">
        <v>0</v>
      </c>
      <c r="T47" s="95">
        <v>12</v>
      </c>
      <c r="U47" s="95">
        <v>0</v>
      </c>
      <c r="V47" s="95">
        <v>105</v>
      </c>
      <c r="W47" s="95"/>
      <c r="X47" s="95"/>
      <c r="Y47" s="95"/>
      <c r="Z47" s="95"/>
      <c r="AA47" s="119">
        <v>1</v>
      </c>
      <c r="AB47" s="52">
        <f t="shared" si="1"/>
        <v>0.90650000000285214</v>
      </c>
    </row>
    <row r="48" spans="1:28" ht="38.25" x14ac:dyDescent="0.3">
      <c r="A48" s="74">
        <f t="shared" si="2"/>
        <v>603</v>
      </c>
      <c r="B48" s="91" t="s">
        <v>50</v>
      </c>
      <c r="C48" s="83" t="s">
        <v>55</v>
      </c>
      <c r="D48" s="95" t="s">
        <v>602</v>
      </c>
      <c r="E48" s="74">
        <v>0.38</v>
      </c>
      <c r="F48" s="76">
        <v>44750.368055555555</v>
      </c>
      <c r="G48" s="76">
        <v>44750.463888888888</v>
      </c>
      <c r="H48" s="74" t="s">
        <v>54</v>
      </c>
      <c r="I48" s="97">
        <f t="shared" si="0"/>
        <v>2.2999999999883585</v>
      </c>
      <c r="J48" s="95" t="s">
        <v>692</v>
      </c>
      <c r="K48" s="95">
        <v>0</v>
      </c>
      <c r="L48" s="95">
        <v>0</v>
      </c>
      <c r="M48" s="95">
        <v>56</v>
      </c>
      <c r="N48" s="95">
        <v>0</v>
      </c>
      <c r="O48" s="95">
        <v>0</v>
      </c>
      <c r="P48" s="95">
        <v>56</v>
      </c>
      <c r="Q48" s="95">
        <v>0</v>
      </c>
      <c r="R48" s="95">
        <v>0</v>
      </c>
      <c r="S48" s="95">
        <v>0</v>
      </c>
      <c r="T48" s="95">
        <v>56</v>
      </c>
      <c r="U48" s="95">
        <v>0</v>
      </c>
      <c r="V48" s="95">
        <v>23</v>
      </c>
      <c r="W48" s="95"/>
      <c r="X48" s="95"/>
      <c r="Y48" s="95"/>
      <c r="Z48" s="95"/>
      <c r="AA48" s="119">
        <v>1</v>
      </c>
      <c r="AB48" s="52">
        <f t="shared" si="1"/>
        <v>5.2899999999732245E-2</v>
      </c>
    </row>
    <row r="49" spans="1:28" ht="38.25" x14ac:dyDescent="0.3">
      <c r="A49" s="74">
        <f t="shared" si="2"/>
        <v>604</v>
      </c>
      <c r="B49" s="91" t="s">
        <v>50</v>
      </c>
      <c r="C49" s="83" t="s">
        <v>55</v>
      </c>
      <c r="D49" s="95" t="s">
        <v>602</v>
      </c>
      <c r="E49" s="74">
        <v>0.38</v>
      </c>
      <c r="F49" s="76">
        <v>44750.560416666667</v>
      </c>
      <c r="G49" s="76">
        <v>44750.62222222222</v>
      </c>
      <c r="H49" s="74" t="s">
        <v>54</v>
      </c>
      <c r="I49" s="97">
        <f t="shared" si="0"/>
        <v>1.4833333332790062</v>
      </c>
      <c r="J49" s="95" t="s">
        <v>603</v>
      </c>
      <c r="K49" s="95">
        <v>0</v>
      </c>
      <c r="L49" s="95">
        <v>0</v>
      </c>
      <c r="M49" s="95">
        <v>29</v>
      </c>
      <c r="N49" s="95">
        <v>0</v>
      </c>
      <c r="O49" s="95">
        <v>0</v>
      </c>
      <c r="P49" s="95">
        <v>29</v>
      </c>
      <c r="Q49" s="95">
        <v>0</v>
      </c>
      <c r="R49" s="95">
        <v>0</v>
      </c>
      <c r="S49" s="95">
        <v>0</v>
      </c>
      <c r="T49" s="95">
        <v>29</v>
      </c>
      <c r="U49" s="95">
        <v>0</v>
      </c>
      <c r="V49" s="95">
        <v>21</v>
      </c>
      <c r="W49" s="95"/>
      <c r="X49" s="95"/>
      <c r="Y49" s="95"/>
      <c r="Z49" s="95"/>
      <c r="AA49" s="119">
        <v>1</v>
      </c>
      <c r="AB49" s="52">
        <f t="shared" si="1"/>
        <v>3.1149999998859128E-2</v>
      </c>
    </row>
    <row r="50" spans="1:28" ht="38.25" x14ac:dyDescent="0.3">
      <c r="A50" s="74">
        <f t="shared" si="2"/>
        <v>605</v>
      </c>
      <c r="B50" s="91" t="s">
        <v>50</v>
      </c>
      <c r="C50" s="83" t="s">
        <v>55</v>
      </c>
      <c r="D50" s="95" t="s">
        <v>757</v>
      </c>
      <c r="E50" s="74">
        <v>0.38</v>
      </c>
      <c r="F50" s="76">
        <v>44750.59097222222</v>
      </c>
      <c r="G50" s="76">
        <v>44750.654861111114</v>
      </c>
      <c r="H50" s="74" t="s">
        <v>54</v>
      </c>
      <c r="I50" s="97">
        <f t="shared" si="0"/>
        <v>1.5333333334419876</v>
      </c>
      <c r="J50" s="95" t="s">
        <v>757</v>
      </c>
      <c r="K50" s="95">
        <v>0</v>
      </c>
      <c r="L50" s="95">
        <v>0</v>
      </c>
      <c r="M50" s="95">
        <v>12</v>
      </c>
      <c r="N50" s="95">
        <v>0</v>
      </c>
      <c r="O50" s="95">
        <v>0</v>
      </c>
      <c r="P50" s="95">
        <v>12</v>
      </c>
      <c r="Q50" s="95">
        <v>0</v>
      </c>
      <c r="R50" s="95">
        <v>0</v>
      </c>
      <c r="S50" s="95">
        <v>0</v>
      </c>
      <c r="T50" s="95">
        <v>12</v>
      </c>
      <c r="U50" s="95">
        <v>0</v>
      </c>
      <c r="V50" s="95">
        <v>74</v>
      </c>
      <c r="W50" s="95"/>
      <c r="X50" s="95"/>
      <c r="Y50" s="95"/>
      <c r="Z50" s="95"/>
      <c r="AA50" s="119">
        <v>1</v>
      </c>
      <c r="AB50" s="52">
        <f t="shared" si="1"/>
        <v>0.11346666667470709</v>
      </c>
    </row>
    <row r="51" spans="1:28" ht="38.25" x14ac:dyDescent="0.3">
      <c r="A51" s="74">
        <f t="shared" si="2"/>
        <v>606</v>
      </c>
      <c r="B51" s="91" t="s">
        <v>50</v>
      </c>
      <c r="C51" s="83" t="s">
        <v>55</v>
      </c>
      <c r="D51" s="95" t="s">
        <v>758</v>
      </c>
      <c r="E51" s="74" t="s">
        <v>53</v>
      </c>
      <c r="F51" s="76">
        <v>44750.383333333331</v>
      </c>
      <c r="G51" s="76">
        <v>44750.440972222219</v>
      </c>
      <c r="H51" s="74" t="s">
        <v>54</v>
      </c>
      <c r="I51" s="97">
        <f t="shared" si="0"/>
        <v>1.3833333333022892</v>
      </c>
      <c r="J51" s="95" t="s">
        <v>759</v>
      </c>
      <c r="K51" s="95">
        <v>0</v>
      </c>
      <c r="L51" s="95">
        <v>0</v>
      </c>
      <c r="M51" s="95">
        <v>29</v>
      </c>
      <c r="N51" s="95">
        <v>0</v>
      </c>
      <c r="O51" s="95">
        <v>0</v>
      </c>
      <c r="P51" s="95">
        <v>29</v>
      </c>
      <c r="Q51" s="95">
        <v>0</v>
      </c>
      <c r="R51" s="95">
        <v>0</v>
      </c>
      <c r="S51" s="95">
        <v>0</v>
      </c>
      <c r="T51" s="95">
        <v>29</v>
      </c>
      <c r="U51" s="95">
        <v>0</v>
      </c>
      <c r="V51" s="95">
        <v>154</v>
      </c>
      <c r="W51" s="95"/>
      <c r="X51" s="95"/>
      <c r="Y51" s="95"/>
      <c r="Z51" s="95"/>
      <c r="AA51" s="119">
        <v>1</v>
      </c>
      <c r="AB51" s="52">
        <f t="shared" si="1"/>
        <v>0.21303333332855254</v>
      </c>
    </row>
    <row r="52" spans="1:28" ht="38.25" x14ac:dyDescent="0.3">
      <c r="A52" s="74">
        <f t="shared" si="2"/>
        <v>607</v>
      </c>
      <c r="B52" s="91" t="s">
        <v>50</v>
      </c>
      <c r="C52" s="83" t="s">
        <v>51</v>
      </c>
      <c r="D52" s="83" t="s">
        <v>760</v>
      </c>
      <c r="E52" s="83" t="s">
        <v>102</v>
      </c>
      <c r="F52" s="84">
        <v>44750.440972222219</v>
      </c>
      <c r="G52" s="84">
        <v>44750.57708333333</v>
      </c>
      <c r="H52" s="83" t="s">
        <v>54</v>
      </c>
      <c r="I52" s="85">
        <f t="shared" si="0"/>
        <v>3.2666666666627862</v>
      </c>
      <c r="J52" s="83" t="s">
        <v>761</v>
      </c>
      <c r="K52" s="95">
        <v>0</v>
      </c>
      <c r="L52" s="95">
        <v>0</v>
      </c>
      <c r="M52" s="92">
        <v>125</v>
      </c>
      <c r="N52" s="95">
        <v>0</v>
      </c>
      <c r="O52" s="95">
        <v>0</v>
      </c>
      <c r="P52" s="92">
        <v>125</v>
      </c>
      <c r="Q52" s="92">
        <v>0</v>
      </c>
      <c r="R52" s="92">
        <v>0</v>
      </c>
      <c r="S52" s="92">
        <v>0</v>
      </c>
      <c r="T52" s="92">
        <v>125</v>
      </c>
      <c r="U52" s="95">
        <v>0</v>
      </c>
      <c r="V52" s="83">
        <v>79.98</v>
      </c>
      <c r="W52" s="83"/>
      <c r="X52" s="83"/>
      <c r="Y52" s="83"/>
      <c r="Z52" s="83"/>
      <c r="AA52" s="93">
        <v>1</v>
      </c>
      <c r="AB52" s="52">
        <f t="shared" si="1"/>
        <v>0.26126799999968964</v>
      </c>
    </row>
    <row r="53" spans="1:28" ht="38.25" x14ac:dyDescent="0.3">
      <c r="A53" s="74">
        <f t="shared" si="2"/>
        <v>608</v>
      </c>
      <c r="B53" s="91" t="s">
        <v>50</v>
      </c>
      <c r="C53" s="100" t="s">
        <v>55</v>
      </c>
      <c r="D53" s="101" t="s">
        <v>762</v>
      </c>
      <c r="E53" s="78" t="s">
        <v>53</v>
      </c>
      <c r="F53" s="80">
        <v>44750.583333333336</v>
      </c>
      <c r="G53" s="80">
        <v>44750.666666666664</v>
      </c>
      <c r="H53" s="78" t="s">
        <v>54</v>
      </c>
      <c r="I53" s="81">
        <f t="shared" ref="I53" si="6">(ABS(F53-G53)*24)</f>
        <v>1.9999999998835847</v>
      </c>
      <c r="J53" s="101" t="s">
        <v>762</v>
      </c>
      <c r="K53" s="95">
        <v>0</v>
      </c>
      <c r="L53" s="95">
        <v>0</v>
      </c>
      <c r="M53" s="100">
        <v>15</v>
      </c>
      <c r="N53" s="95">
        <v>0</v>
      </c>
      <c r="O53" s="95">
        <v>0</v>
      </c>
      <c r="P53" s="100">
        <v>15</v>
      </c>
      <c r="Q53" s="100">
        <v>0</v>
      </c>
      <c r="R53" s="100">
        <v>0</v>
      </c>
      <c r="S53" s="100">
        <v>0</v>
      </c>
      <c r="T53" s="100">
        <v>15</v>
      </c>
      <c r="U53" s="95">
        <v>0</v>
      </c>
      <c r="V53" s="100">
        <v>61</v>
      </c>
      <c r="W53" s="100"/>
      <c r="X53" s="101"/>
      <c r="Y53" s="102"/>
      <c r="Z53" s="102"/>
      <c r="AA53" s="120">
        <v>1</v>
      </c>
      <c r="AB53" s="52">
        <f t="shared" si="1"/>
        <v>0.12199999999289866</v>
      </c>
    </row>
    <row r="54" spans="1:28" ht="63.75" x14ac:dyDescent="0.3">
      <c r="A54" s="74">
        <f t="shared" si="2"/>
        <v>609</v>
      </c>
      <c r="B54" s="91" t="s">
        <v>50</v>
      </c>
      <c r="C54" s="73" t="s">
        <v>75</v>
      </c>
      <c r="D54" s="73" t="s">
        <v>763</v>
      </c>
      <c r="E54" s="73" t="s">
        <v>69</v>
      </c>
      <c r="F54" s="73" t="s">
        <v>764</v>
      </c>
      <c r="G54" s="73" t="s">
        <v>765</v>
      </c>
      <c r="H54" s="73" t="s">
        <v>72</v>
      </c>
      <c r="I54" s="73">
        <v>1.97</v>
      </c>
      <c r="J54" s="73" t="s">
        <v>766</v>
      </c>
      <c r="K54" s="95">
        <v>0</v>
      </c>
      <c r="L54" s="95">
        <v>0</v>
      </c>
      <c r="M54" s="73">
        <v>596</v>
      </c>
      <c r="N54" s="95">
        <v>0</v>
      </c>
      <c r="O54" s="95">
        <v>0</v>
      </c>
      <c r="P54" s="73">
        <v>596</v>
      </c>
      <c r="Q54" s="73">
        <v>0</v>
      </c>
      <c r="R54" s="73">
        <v>0</v>
      </c>
      <c r="S54" s="73">
        <v>0</v>
      </c>
      <c r="T54" s="73">
        <v>596</v>
      </c>
      <c r="U54" s="95">
        <v>0</v>
      </c>
      <c r="V54" s="73">
        <v>784</v>
      </c>
      <c r="W54" s="73"/>
      <c r="X54" s="73">
        <v>84</v>
      </c>
      <c r="Y54" s="73" t="s">
        <v>113</v>
      </c>
      <c r="Z54" s="73" t="s">
        <v>114</v>
      </c>
      <c r="AA54" s="121">
        <v>1</v>
      </c>
      <c r="AB54" s="52">
        <f t="shared" si="1"/>
        <v>1.5444800000000001</v>
      </c>
    </row>
    <row r="55" spans="1:28" ht="63.75" x14ac:dyDescent="0.3">
      <c r="A55" s="74">
        <f t="shared" si="2"/>
        <v>610</v>
      </c>
      <c r="B55" s="91" t="s">
        <v>50</v>
      </c>
      <c r="C55" s="73" t="s">
        <v>67</v>
      </c>
      <c r="D55" s="73" t="s">
        <v>767</v>
      </c>
      <c r="E55" s="73" t="s">
        <v>69</v>
      </c>
      <c r="F55" s="73" t="s">
        <v>768</v>
      </c>
      <c r="G55" s="73" t="s">
        <v>769</v>
      </c>
      <c r="H55" s="73" t="s">
        <v>72</v>
      </c>
      <c r="I55" s="73">
        <v>0.67</v>
      </c>
      <c r="J55" s="73" t="s">
        <v>770</v>
      </c>
      <c r="K55" s="95">
        <v>0</v>
      </c>
      <c r="L55" s="95">
        <v>0</v>
      </c>
      <c r="M55" s="73">
        <v>1821</v>
      </c>
      <c r="N55" s="95">
        <v>0</v>
      </c>
      <c r="O55" s="95">
        <v>0</v>
      </c>
      <c r="P55" s="73">
        <v>1821</v>
      </c>
      <c r="Q55" s="73">
        <v>0</v>
      </c>
      <c r="R55" s="73">
        <v>0</v>
      </c>
      <c r="S55" s="73">
        <v>1</v>
      </c>
      <c r="T55" s="73">
        <v>1820</v>
      </c>
      <c r="U55" s="95">
        <v>0</v>
      </c>
      <c r="V55" s="73">
        <v>723</v>
      </c>
      <c r="W55" s="73"/>
      <c r="X55" s="73">
        <v>85</v>
      </c>
      <c r="Y55" s="73" t="s">
        <v>590</v>
      </c>
      <c r="Z55" s="73"/>
      <c r="AA55" s="121">
        <v>0</v>
      </c>
      <c r="AB55" s="52">
        <f t="shared" si="1"/>
        <v>0.48441000000000001</v>
      </c>
    </row>
    <row r="56" spans="1:28" ht="38.25" x14ac:dyDescent="0.3">
      <c r="A56" s="74">
        <f t="shared" si="2"/>
        <v>611</v>
      </c>
      <c r="B56" s="91" t="s">
        <v>50</v>
      </c>
      <c r="C56" s="83" t="s">
        <v>55</v>
      </c>
      <c r="D56" s="95" t="s">
        <v>771</v>
      </c>
      <c r="E56" s="74">
        <v>0.38</v>
      </c>
      <c r="F56" s="76">
        <v>44754.583333333336</v>
      </c>
      <c r="G56" s="76">
        <v>44754.673611111109</v>
      </c>
      <c r="H56" s="74" t="s">
        <v>54</v>
      </c>
      <c r="I56" s="97">
        <f t="shared" si="0"/>
        <v>2.1666666665696539</v>
      </c>
      <c r="J56" s="95" t="s">
        <v>772</v>
      </c>
      <c r="K56" s="95">
        <v>0</v>
      </c>
      <c r="L56" s="95">
        <v>0</v>
      </c>
      <c r="M56" s="95">
        <v>21</v>
      </c>
      <c r="N56" s="95">
        <v>0</v>
      </c>
      <c r="O56" s="95">
        <v>0</v>
      </c>
      <c r="P56" s="95">
        <v>21</v>
      </c>
      <c r="Q56" s="95">
        <v>0</v>
      </c>
      <c r="R56" s="95">
        <v>0</v>
      </c>
      <c r="S56" s="95">
        <v>0</v>
      </c>
      <c r="T56" s="95">
        <v>21</v>
      </c>
      <c r="U56" s="95">
        <v>0</v>
      </c>
      <c r="V56" s="95">
        <v>234</v>
      </c>
      <c r="W56" s="95"/>
      <c r="X56" s="95"/>
      <c r="Y56" s="95"/>
      <c r="Z56" s="95"/>
      <c r="AA56" s="119">
        <v>1</v>
      </c>
      <c r="AB56" s="52">
        <f t="shared" si="1"/>
        <v>0.50699999997729905</v>
      </c>
    </row>
    <row r="57" spans="1:28" ht="38.25" x14ac:dyDescent="0.3">
      <c r="A57" s="74">
        <f t="shared" si="2"/>
        <v>612</v>
      </c>
      <c r="B57" s="91" t="s">
        <v>50</v>
      </c>
      <c r="C57" s="73" t="s">
        <v>75</v>
      </c>
      <c r="D57" s="73" t="s">
        <v>773</v>
      </c>
      <c r="E57" s="73" t="s">
        <v>69</v>
      </c>
      <c r="F57" s="73" t="s">
        <v>774</v>
      </c>
      <c r="G57" s="73" t="s">
        <v>775</v>
      </c>
      <c r="H57" s="73" t="s">
        <v>72</v>
      </c>
      <c r="I57" s="73">
        <v>0.63</v>
      </c>
      <c r="J57" s="73" t="s">
        <v>73</v>
      </c>
      <c r="K57" s="95">
        <v>0</v>
      </c>
      <c r="L57" s="95">
        <v>0</v>
      </c>
      <c r="M57" s="73">
        <v>569</v>
      </c>
      <c r="N57" s="95">
        <v>0</v>
      </c>
      <c r="O57" s="95">
        <v>0</v>
      </c>
      <c r="P57" s="73">
        <v>569</v>
      </c>
      <c r="Q57" s="73">
        <v>0</v>
      </c>
      <c r="R57" s="73">
        <v>0</v>
      </c>
      <c r="S57" s="73">
        <v>2</v>
      </c>
      <c r="T57" s="73">
        <v>567</v>
      </c>
      <c r="U57" s="95">
        <v>0</v>
      </c>
      <c r="V57" s="73">
        <v>1325</v>
      </c>
      <c r="W57" s="73"/>
      <c r="X57" s="73">
        <v>86</v>
      </c>
      <c r="Y57" s="73" t="s">
        <v>74</v>
      </c>
      <c r="Z57" s="73"/>
      <c r="AA57" s="121">
        <v>0</v>
      </c>
      <c r="AB57" s="52">
        <f t="shared" si="1"/>
        <v>0.83474999999999999</v>
      </c>
    </row>
    <row r="58" spans="1:28" ht="38.25" x14ac:dyDescent="0.3">
      <c r="A58" s="74">
        <f t="shared" si="2"/>
        <v>613</v>
      </c>
      <c r="B58" s="91" t="s">
        <v>50</v>
      </c>
      <c r="C58" s="83" t="s">
        <v>55</v>
      </c>
      <c r="D58" s="95" t="s">
        <v>602</v>
      </c>
      <c r="E58" s="74">
        <v>0.38</v>
      </c>
      <c r="F58" s="76">
        <v>44754.381944444445</v>
      </c>
      <c r="G58" s="76">
        <v>44754.493055555555</v>
      </c>
      <c r="H58" s="74" t="s">
        <v>54</v>
      </c>
      <c r="I58" s="97">
        <f t="shared" si="0"/>
        <v>2.6666666666278616</v>
      </c>
      <c r="J58" s="95" t="s">
        <v>603</v>
      </c>
      <c r="K58" s="95">
        <v>0</v>
      </c>
      <c r="L58" s="95">
        <v>0</v>
      </c>
      <c r="M58" s="95">
        <v>29</v>
      </c>
      <c r="N58" s="95">
        <v>0</v>
      </c>
      <c r="O58" s="95">
        <v>0</v>
      </c>
      <c r="P58" s="95">
        <v>29</v>
      </c>
      <c r="Q58" s="95">
        <v>0</v>
      </c>
      <c r="R58" s="95">
        <v>0</v>
      </c>
      <c r="S58" s="95">
        <v>0</v>
      </c>
      <c r="T58" s="95">
        <v>29</v>
      </c>
      <c r="U58" s="95">
        <v>0</v>
      </c>
      <c r="V58" s="95">
        <v>21</v>
      </c>
      <c r="W58" s="95"/>
      <c r="X58" s="95"/>
      <c r="Y58" s="95"/>
      <c r="Z58" s="95"/>
      <c r="AA58" s="119">
        <v>1</v>
      </c>
      <c r="AB58" s="52">
        <f t="shared" si="1"/>
        <v>5.5999999999185091E-2</v>
      </c>
    </row>
    <row r="59" spans="1:28" ht="38.25" x14ac:dyDescent="0.3">
      <c r="A59" s="74">
        <f t="shared" si="2"/>
        <v>614</v>
      </c>
      <c r="B59" s="91" t="s">
        <v>50</v>
      </c>
      <c r="C59" s="73" t="s">
        <v>55</v>
      </c>
      <c r="D59" s="73" t="s">
        <v>776</v>
      </c>
      <c r="E59" s="73" t="s">
        <v>352</v>
      </c>
      <c r="F59" s="73" t="s">
        <v>777</v>
      </c>
      <c r="G59" s="73" t="s">
        <v>778</v>
      </c>
      <c r="H59" s="73" t="s">
        <v>72</v>
      </c>
      <c r="I59" s="73">
        <v>1.67</v>
      </c>
      <c r="J59" s="73" t="s">
        <v>355</v>
      </c>
      <c r="K59" s="95">
        <v>0</v>
      </c>
      <c r="L59" s="95">
        <v>0</v>
      </c>
      <c r="M59" s="73">
        <v>5</v>
      </c>
      <c r="N59" s="95">
        <v>0</v>
      </c>
      <c r="O59" s="95">
        <v>0</v>
      </c>
      <c r="P59" s="73">
        <v>5</v>
      </c>
      <c r="Q59" s="73">
        <v>0</v>
      </c>
      <c r="R59" s="73">
        <v>0</v>
      </c>
      <c r="S59" s="73">
        <v>0</v>
      </c>
      <c r="T59" s="73">
        <v>5</v>
      </c>
      <c r="U59" s="95">
        <v>0</v>
      </c>
      <c r="V59" s="73">
        <v>8</v>
      </c>
      <c r="W59" s="73"/>
      <c r="X59" s="73">
        <v>87</v>
      </c>
      <c r="Y59" s="73" t="s">
        <v>74</v>
      </c>
      <c r="Z59" s="73" t="s">
        <v>114</v>
      </c>
      <c r="AA59" s="121">
        <v>1</v>
      </c>
      <c r="AB59" s="52">
        <f t="shared" si="1"/>
        <v>1.3359999999999999E-2</v>
      </c>
    </row>
    <row r="60" spans="1:28" ht="38.25" x14ac:dyDescent="0.3">
      <c r="A60" s="74">
        <f t="shared" si="2"/>
        <v>615</v>
      </c>
      <c r="B60" s="91" t="s">
        <v>50</v>
      </c>
      <c r="C60" s="83" t="s">
        <v>55</v>
      </c>
      <c r="D60" s="95" t="s">
        <v>602</v>
      </c>
      <c r="E60" s="74">
        <v>0.38</v>
      </c>
      <c r="F60" s="76">
        <v>44754.381944444445</v>
      </c>
      <c r="G60" s="76">
        <v>44754.493055555555</v>
      </c>
      <c r="H60" s="74" t="s">
        <v>54</v>
      </c>
      <c r="I60" s="97">
        <f t="shared" si="0"/>
        <v>2.6666666666278616</v>
      </c>
      <c r="J60" s="95" t="s">
        <v>692</v>
      </c>
      <c r="K60" s="95">
        <v>0</v>
      </c>
      <c r="L60" s="95">
        <v>0</v>
      </c>
      <c r="M60" s="95">
        <v>56</v>
      </c>
      <c r="N60" s="95">
        <v>0</v>
      </c>
      <c r="O60" s="95">
        <v>0</v>
      </c>
      <c r="P60" s="95">
        <v>56</v>
      </c>
      <c r="Q60" s="95">
        <v>0</v>
      </c>
      <c r="R60" s="95">
        <v>0</v>
      </c>
      <c r="S60" s="95">
        <v>0</v>
      </c>
      <c r="T60" s="95">
        <v>56</v>
      </c>
      <c r="U60" s="95">
        <v>0</v>
      </c>
      <c r="V60" s="95">
        <v>23</v>
      </c>
      <c r="W60" s="95"/>
      <c r="X60" s="95"/>
      <c r="Y60" s="95"/>
      <c r="Z60" s="95"/>
      <c r="AA60" s="119">
        <v>1</v>
      </c>
      <c r="AB60" s="52">
        <f t="shared" si="1"/>
        <v>6.1333333332440815E-2</v>
      </c>
    </row>
    <row r="61" spans="1:28" ht="38.25" x14ac:dyDescent="0.3">
      <c r="A61" s="74">
        <f t="shared" si="2"/>
        <v>616</v>
      </c>
      <c r="B61" s="91" t="s">
        <v>50</v>
      </c>
      <c r="C61" s="73" t="s">
        <v>67</v>
      </c>
      <c r="D61" s="73" t="s">
        <v>779</v>
      </c>
      <c r="E61" s="73" t="s">
        <v>160</v>
      </c>
      <c r="F61" s="73" t="s">
        <v>780</v>
      </c>
      <c r="G61" s="73" t="s">
        <v>781</v>
      </c>
      <c r="H61" s="73" t="s">
        <v>72</v>
      </c>
      <c r="I61" s="73">
        <v>1.87</v>
      </c>
      <c r="J61" s="73" t="s">
        <v>163</v>
      </c>
      <c r="K61" s="95">
        <v>0</v>
      </c>
      <c r="L61" s="95">
        <v>0</v>
      </c>
      <c r="M61" s="73">
        <v>15</v>
      </c>
      <c r="N61" s="95">
        <v>0</v>
      </c>
      <c r="O61" s="95">
        <v>0</v>
      </c>
      <c r="P61" s="73">
        <v>15</v>
      </c>
      <c r="Q61" s="73">
        <v>0</v>
      </c>
      <c r="R61" s="73">
        <v>0</v>
      </c>
      <c r="S61" s="73">
        <v>3</v>
      </c>
      <c r="T61" s="73">
        <v>12</v>
      </c>
      <c r="U61" s="95">
        <v>0</v>
      </c>
      <c r="V61" s="73">
        <v>81</v>
      </c>
      <c r="W61" s="73"/>
      <c r="X61" s="73">
        <v>88</v>
      </c>
      <c r="Y61" s="73" t="s">
        <v>85</v>
      </c>
      <c r="Z61" s="73" t="s">
        <v>114</v>
      </c>
      <c r="AA61" s="121">
        <v>0</v>
      </c>
      <c r="AB61" s="52">
        <f t="shared" si="1"/>
        <v>0.15146999999999999</v>
      </c>
    </row>
    <row r="62" spans="1:28" ht="38.25" x14ac:dyDescent="0.3">
      <c r="A62" s="74">
        <f t="shared" si="2"/>
        <v>617</v>
      </c>
      <c r="B62" s="91" t="s">
        <v>50</v>
      </c>
      <c r="C62" s="73" t="s">
        <v>67</v>
      </c>
      <c r="D62" s="73" t="s">
        <v>377</v>
      </c>
      <c r="E62" s="73" t="s">
        <v>160</v>
      </c>
      <c r="F62" s="73" t="s">
        <v>782</v>
      </c>
      <c r="G62" s="73" t="s">
        <v>783</v>
      </c>
      <c r="H62" s="73" t="s">
        <v>72</v>
      </c>
      <c r="I62" s="73">
        <v>0.45</v>
      </c>
      <c r="J62" s="73" t="s">
        <v>163</v>
      </c>
      <c r="K62" s="95">
        <v>0</v>
      </c>
      <c r="L62" s="95">
        <v>0</v>
      </c>
      <c r="M62" s="73">
        <v>97</v>
      </c>
      <c r="N62" s="95">
        <v>0</v>
      </c>
      <c r="O62" s="95">
        <v>0</v>
      </c>
      <c r="P62" s="73">
        <v>97</v>
      </c>
      <c r="Q62" s="73">
        <v>0</v>
      </c>
      <c r="R62" s="73">
        <v>0</v>
      </c>
      <c r="S62" s="73">
        <v>4</v>
      </c>
      <c r="T62" s="73">
        <v>93</v>
      </c>
      <c r="U62" s="95">
        <v>0</v>
      </c>
      <c r="V62" s="73">
        <v>908</v>
      </c>
      <c r="W62" s="73"/>
      <c r="X62" s="73">
        <v>89</v>
      </c>
      <c r="Y62" s="73" t="s">
        <v>113</v>
      </c>
      <c r="Z62" s="73" t="s">
        <v>114</v>
      </c>
      <c r="AA62" s="121">
        <v>1</v>
      </c>
      <c r="AB62" s="52">
        <f t="shared" si="1"/>
        <v>0.40860000000000002</v>
      </c>
    </row>
    <row r="63" spans="1:28" ht="38.25" x14ac:dyDescent="0.3">
      <c r="A63" s="74">
        <f t="shared" si="2"/>
        <v>618</v>
      </c>
      <c r="B63" s="91" t="s">
        <v>50</v>
      </c>
      <c r="C63" s="100" t="s">
        <v>75</v>
      </c>
      <c r="D63" s="101" t="s">
        <v>756</v>
      </c>
      <c r="E63" s="78" t="s">
        <v>53</v>
      </c>
      <c r="F63" s="80">
        <v>44754.381944444445</v>
      </c>
      <c r="G63" s="80">
        <v>44754.708333333336</v>
      </c>
      <c r="H63" s="78" t="s">
        <v>54</v>
      </c>
      <c r="I63" s="81">
        <f t="shared" ref="I63:I64" si="7">(ABS(F63-G63)*24)</f>
        <v>7.8333333333721384</v>
      </c>
      <c r="J63" s="101" t="s">
        <v>756</v>
      </c>
      <c r="K63" s="95">
        <v>0</v>
      </c>
      <c r="L63" s="95">
        <v>0</v>
      </c>
      <c r="M63" s="100">
        <v>8</v>
      </c>
      <c r="N63" s="95">
        <v>0</v>
      </c>
      <c r="O63" s="95">
        <v>0</v>
      </c>
      <c r="P63" s="100">
        <v>8</v>
      </c>
      <c r="Q63" s="100">
        <v>0</v>
      </c>
      <c r="R63" s="100">
        <v>0</v>
      </c>
      <c r="S63" s="100">
        <v>0</v>
      </c>
      <c r="T63" s="100">
        <v>8</v>
      </c>
      <c r="U63" s="95">
        <v>0</v>
      </c>
      <c r="V63" s="100">
        <v>15</v>
      </c>
      <c r="W63" s="100"/>
      <c r="X63" s="101"/>
      <c r="Y63" s="102"/>
      <c r="Z63" s="102"/>
      <c r="AA63" s="120">
        <v>1</v>
      </c>
      <c r="AB63" s="52">
        <f t="shared" si="1"/>
        <v>0.11750000000058208</v>
      </c>
    </row>
    <row r="64" spans="1:28" ht="38.25" x14ac:dyDescent="0.3">
      <c r="A64" s="74">
        <f t="shared" si="2"/>
        <v>619</v>
      </c>
      <c r="B64" s="91" t="s">
        <v>50</v>
      </c>
      <c r="C64" s="100" t="s">
        <v>55</v>
      </c>
      <c r="D64" s="101" t="s">
        <v>784</v>
      </c>
      <c r="E64" s="78" t="s">
        <v>53</v>
      </c>
      <c r="F64" s="80">
        <v>44754.583333333336</v>
      </c>
      <c r="G64" s="80">
        <v>44754.625</v>
      </c>
      <c r="H64" s="78" t="s">
        <v>54</v>
      </c>
      <c r="I64" s="81">
        <f t="shared" si="7"/>
        <v>0.99999999994179234</v>
      </c>
      <c r="J64" s="101" t="s">
        <v>784</v>
      </c>
      <c r="K64" s="95">
        <v>0</v>
      </c>
      <c r="L64" s="95">
        <v>0</v>
      </c>
      <c r="M64" s="100">
        <v>8</v>
      </c>
      <c r="N64" s="95">
        <v>0</v>
      </c>
      <c r="O64" s="95">
        <v>0</v>
      </c>
      <c r="P64" s="100">
        <v>8</v>
      </c>
      <c r="Q64" s="100">
        <v>0</v>
      </c>
      <c r="R64" s="100">
        <v>0</v>
      </c>
      <c r="S64" s="100">
        <v>0</v>
      </c>
      <c r="T64" s="100">
        <v>8</v>
      </c>
      <c r="U64" s="95">
        <v>0</v>
      </c>
      <c r="V64" s="100">
        <v>98</v>
      </c>
      <c r="W64" s="100"/>
      <c r="X64" s="101"/>
      <c r="Y64" s="102"/>
      <c r="Z64" s="102"/>
      <c r="AA64" s="120">
        <v>1</v>
      </c>
      <c r="AB64" s="52">
        <f t="shared" si="1"/>
        <v>9.799999999429565E-2</v>
      </c>
    </row>
    <row r="65" spans="1:28" ht="38.25" x14ac:dyDescent="0.3">
      <c r="A65" s="74">
        <f t="shared" si="2"/>
        <v>620</v>
      </c>
      <c r="B65" s="91" t="s">
        <v>50</v>
      </c>
      <c r="C65" s="83" t="s">
        <v>55</v>
      </c>
      <c r="D65" s="95" t="s">
        <v>785</v>
      </c>
      <c r="E65" s="74">
        <v>0.38</v>
      </c>
      <c r="F65" s="75">
        <v>44755.590277777781</v>
      </c>
      <c r="G65" s="76">
        <v>44755.649305555555</v>
      </c>
      <c r="H65" s="74" t="s">
        <v>54</v>
      </c>
      <c r="I65" s="97">
        <f t="shared" si="0"/>
        <v>1.4166666665696539</v>
      </c>
      <c r="J65" s="95" t="s">
        <v>785</v>
      </c>
      <c r="K65" s="95">
        <v>0</v>
      </c>
      <c r="L65" s="95">
        <v>0</v>
      </c>
      <c r="M65" s="95">
        <v>80</v>
      </c>
      <c r="N65" s="95">
        <v>0</v>
      </c>
      <c r="O65" s="95">
        <v>0</v>
      </c>
      <c r="P65" s="95">
        <v>80</v>
      </c>
      <c r="Q65" s="95">
        <v>0</v>
      </c>
      <c r="R65" s="95">
        <v>0</v>
      </c>
      <c r="S65" s="95">
        <v>0</v>
      </c>
      <c r="T65" s="95">
        <v>80</v>
      </c>
      <c r="U65" s="95">
        <v>0</v>
      </c>
      <c r="V65" s="95">
        <v>160</v>
      </c>
      <c r="W65" s="95"/>
      <c r="X65" s="95"/>
      <c r="Y65" s="95"/>
      <c r="Z65" s="95"/>
      <c r="AA65" s="119">
        <v>1</v>
      </c>
      <c r="AB65" s="52">
        <f t="shared" si="1"/>
        <v>0.22666666665114463</v>
      </c>
    </row>
    <row r="66" spans="1:28" ht="38.25" x14ac:dyDescent="0.3">
      <c r="A66" s="74">
        <f t="shared" si="2"/>
        <v>621</v>
      </c>
      <c r="B66" s="91" t="s">
        <v>50</v>
      </c>
      <c r="C66" s="83" t="s">
        <v>55</v>
      </c>
      <c r="D66" s="95" t="s">
        <v>486</v>
      </c>
      <c r="E66" s="74">
        <v>0.38</v>
      </c>
      <c r="F66" s="76">
        <v>44755.370833333334</v>
      </c>
      <c r="G66" s="76">
        <v>44755.473611111112</v>
      </c>
      <c r="H66" s="74" t="s">
        <v>54</v>
      </c>
      <c r="I66" s="97">
        <f t="shared" si="0"/>
        <v>2.4666666666744277</v>
      </c>
      <c r="J66" s="95" t="s">
        <v>583</v>
      </c>
      <c r="K66" s="95">
        <v>0</v>
      </c>
      <c r="L66" s="95">
        <v>0</v>
      </c>
      <c r="M66" s="95">
        <v>24</v>
      </c>
      <c r="N66" s="95">
        <v>0</v>
      </c>
      <c r="O66" s="95">
        <v>0</v>
      </c>
      <c r="P66" s="95">
        <v>24</v>
      </c>
      <c r="Q66" s="95">
        <v>0</v>
      </c>
      <c r="R66" s="95">
        <v>0</v>
      </c>
      <c r="S66" s="95">
        <v>0</v>
      </c>
      <c r="T66" s="95">
        <v>24</v>
      </c>
      <c r="U66" s="95">
        <v>0</v>
      </c>
      <c r="V66" s="95">
        <v>13</v>
      </c>
      <c r="W66" s="95"/>
      <c r="X66" s="95"/>
      <c r="Y66" s="95"/>
      <c r="Z66" s="95"/>
      <c r="AA66" s="119">
        <v>1</v>
      </c>
      <c r="AB66" s="52">
        <f t="shared" si="1"/>
        <v>3.2066666666767558E-2</v>
      </c>
    </row>
    <row r="67" spans="1:28" ht="38.25" x14ac:dyDescent="0.3">
      <c r="A67" s="74">
        <f t="shared" si="2"/>
        <v>622</v>
      </c>
      <c r="B67" s="91" t="s">
        <v>50</v>
      </c>
      <c r="C67" s="83" t="s">
        <v>55</v>
      </c>
      <c r="D67" s="95" t="s">
        <v>486</v>
      </c>
      <c r="E67" s="74">
        <v>0.38</v>
      </c>
      <c r="F67" s="76">
        <v>44755.569444444445</v>
      </c>
      <c r="G67" s="76">
        <v>44755.683333333334</v>
      </c>
      <c r="H67" s="74" t="s">
        <v>54</v>
      </c>
      <c r="I67" s="97">
        <f t="shared" si="0"/>
        <v>2.7333333333372138</v>
      </c>
      <c r="J67" s="95" t="s">
        <v>786</v>
      </c>
      <c r="K67" s="95">
        <v>0</v>
      </c>
      <c r="L67" s="95">
        <v>0</v>
      </c>
      <c r="M67" s="95">
        <v>5</v>
      </c>
      <c r="N67" s="95">
        <v>0</v>
      </c>
      <c r="O67" s="95">
        <v>0</v>
      </c>
      <c r="P67" s="95">
        <v>5</v>
      </c>
      <c r="Q67" s="95">
        <v>0</v>
      </c>
      <c r="R67" s="95">
        <v>0</v>
      </c>
      <c r="S67" s="95">
        <v>0</v>
      </c>
      <c r="T67" s="95">
        <v>5</v>
      </c>
      <c r="U67" s="95">
        <v>0</v>
      </c>
      <c r="V67" s="95">
        <v>2</v>
      </c>
      <c r="W67" s="95"/>
      <c r="X67" s="95"/>
      <c r="Y67" s="95"/>
      <c r="Z67" s="95"/>
      <c r="AA67" s="119">
        <v>1</v>
      </c>
      <c r="AB67" s="52">
        <f t="shared" si="1"/>
        <v>5.4666666666744277E-3</v>
      </c>
    </row>
    <row r="68" spans="1:28" ht="38.25" x14ac:dyDescent="0.3">
      <c r="A68" s="74">
        <f t="shared" si="2"/>
        <v>623</v>
      </c>
      <c r="B68" s="91" t="s">
        <v>50</v>
      </c>
      <c r="C68" s="83" t="s">
        <v>55</v>
      </c>
      <c r="D68" s="83" t="s">
        <v>787</v>
      </c>
      <c r="E68" s="83" t="s">
        <v>102</v>
      </c>
      <c r="F68" s="84">
        <v>44755.379861111112</v>
      </c>
      <c r="G68" s="84">
        <v>44755.663194444445</v>
      </c>
      <c r="H68" s="83" t="s">
        <v>54</v>
      </c>
      <c r="I68" s="85">
        <f t="shared" si="0"/>
        <v>6.7999999999883585</v>
      </c>
      <c r="J68" s="83" t="s">
        <v>787</v>
      </c>
      <c r="K68" s="95">
        <v>0</v>
      </c>
      <c r="L68" s="95">
        <v>0</v>
      </c>
      <c r="M68" s="92">
        <v>7</v>
      </c>
      <c r="N68" s="95">
        <v>0</v>
      </c>
      <c r="O68" s="95">
        <v>0</v>
      </c>
      <c r="P68" s="92">
        <v>7</v>
      </c>
      <c r="Q68" s="92">
        <v>0</v>
      </c>
      <c r="R68" s="92">
        <v>0</v>
      </c>
      <c r="S68" s="92">
        <v>0</v>
      </c>
      <c r="T68" s="92">
        <v>7</v>
      </c>
      <c r="U68" s="95">
        <v>0</v>
      </c>
      <c r="V68" s="83">
        <v>148.47999999999999</v>
      </c>
      <c r="W68" s="83"/>
      <c r="X68" s="83"/>
      <c r="Y68" s="83"/>
      <c r="Z68" s="83"/>
      <c r="AA68" s="93">
        <v>1</v>
      </c>
      <c r="AB68" s="52">
        <f t="shared" si="1"/>
        <v>1.0096639999982713</v>
      </c>
    </row>
    <row r="69" spans="1:28" ht="38.25" x14ac:dyDescent="0.3">
      <c r="A69" s="74">
        <f t="shared" si="2"/>
        <v>624</v>
      </c>
      <c r="B69" s="91" t="s">
        <v>50</v>
      </c>
      <c r="C69" s="100" t="s">
        <v>55</v>
      </c>
      <c r="D69" s="101" t="s">
        <v>788</v>
      </c>
      <c r="E69" s="78" t="s">
        <v>53</v>
      </c>
      <c r="F69" s="80">
        <v>44755.583333333336</v>
      </c>
      <c r="G69" s="80">
        <v>44755.666666666664</v>
      </c>
      <c r="H69" s="78" t="s">
        <v>54</v>
      </c>
      <c r="I69" s="81">
        <f t="shared" ref="I69" si="8">(ABS(F69-G69)*24)</f>
        <v>1.9999999998835847</v>
      </c>
      <c r="J69" s="101" t="s">
        <v>788</v>
      </c>
      <c r="K69" s="95">
        <v>0</v>
      </c>
      <c r="L69" s="95">
        <v>0</v>
      </c>
      <c r="M69" s="100">
        <v>11</v>
      </c>
      <c r="N69" s="95">
        <v>0</v>
      </c>
      <c r="O69" s="95">
        <v>0</v>
      </c>
      <c r="P69" s="100">
        <v>11</v>
      </c>
      <c r="Q69" s="100">
        <v>0</v>
      </c>
      <c r="R69" s="100">
        <v>0</v>
      </c>
      <c r="S69" s="100">
        <v>0</v>
      </c>
      <c r="T69" s="100">
        <v>11</v>
      </c>
      <c r="U69" s="95">
        <v>0</v>
      </c>
      <c r="V69" s="100">
        <v>113</v>
      </c>
      <c r="W69" s="100"/>
      <c r="X69" s="101"/>
      <c r="Y69" s="102"/>
      <c r="Z69" s="102"/>
      <c r="AA69" s="120">
        <v>1</v>
      </c>
      <c r="AB69" s="52">
        <f t="shared" si="1"/>
        <v>0.22599999998684506</v>
      </c>
    </row>
    <row r="70" spans="1:28" ht="38.25" x14ac:dyDescent="0.3">
      <c r="A70" s="74">
        <f t="shared" si="2"/>
        <v>625</v>
      </c>
      <c r="B70" s="91" t="s">
        <v>50</v>
      </c>
      <c r="C70" s="83" t="s">
        <v>55</v>
      </c>
      <c r="D70" s="83" t="s">
        <v>705</v>
      </c>
      <c r="E70" s="83" t="s">
        <v>59</v>
      </c>
      <c r="F70" s="84">
        <v>44756.397222222222</v>
      </c>
      <c r="G70" s="84">
        <v>44756.673611111109</v>
      </c>
      <c r="H70" s="83" t="s">
        <v>54</v>
      </c>
      <c r="I70" s="85">
        <f t="shared" si="0"/>
        <v>6.6333333333022892</v>
      </c>
      <c r="J70" s="83" t="s">
        <v>705</v>
      </c>
      <c r="K70" s="95">
        <v>0</v>
      </c>
      <c r="L70" s="95">
        <v>0</v>
      </c>
      <c r="M70" s="92">
        <v>3</v>
      </c>
      <c r="N70" s="95">
        <v>0</v>
      </c>
      <c r="O70" s="95">
        <v>0</v>
      </c>
      <c r="P70" s="92">
        <v>3</v>
      </c>
      <c r="Q70" s="92">
        <v>0</v>
      </c>
      <c r="R70" s="92">
        <v>0</v>
      </c>
      <c r="S70" s="92">
        <v>0</v>
      </c>
      <c r="T70" s="92">
        <v>3</v>
      </c>
      <c r="U70" s="95">
        <v>0</v>
      </c>
      <c r="V70" s="83">
        <v>5.76</v>
      </c>
      <c r="W70" s="83"/>
      <c r="X70" s="83"/>
      <c r="Y70" s="83"/>
      <c r="Z70" s="83"/>
      <c r="AA70" s="93">
        <v>1</v>
      </c>
      <c r="AB70" s="52">
        <f t="shared" si="1"/>
        <v>3.8207999999821184E-2</v>
      </c>
    </row>
    <row r="71" spans="1:28" ht="38.25" x14ac:dyDescent="0.3">
      <c r="A71" s="74">
        <f t="shared" si="2"/>
        <v>626</v>
      </c>
      <c r="B71" s="91" t="s">
        <v>50</v>
      </c>
      <c r="C71" s="83" t="s">
        <v>55</v>
      </c>
      <c r="D71" s="103" t="s">
        <v>431</v>
      </c>
      <c r="E71" s="83" t="s">
        <v>59</v>
      </c>
      <c r="F71" s="84">
        <v>44757.378472222219</v>
      </c>
      <c r="G71" s="84">
        <v>44757.666666666664</v>
      </c>
      <c r="H71" s="83" t="s">
        <v>54</v>
      </c>
      <c r="I71" s="85">
        <f t="shared" si="0"/>
        <v>6.9166666666860692</v>
      </c>
      <c r="J71" s="103" t="s">
        <v>431</v>
      </c>
      <c r="K71" s="95">
        <v>0</v>
      </c>
      <c r="L71" s="95">
        <v>0</v>
      </c>
      <c r="M71" s="92">
        <v>68</v>
      </c>
      <c r="N71" s="95">
        <v>0</v>
      </c>
      <c r="O71" s="95">
        <v>0</v>
      </c>
      <c r="P71" s="92">
        <v>68</v>
      </c>
      <c r="Q71" s="92">
        <v>0</v>
      </c>
      <c r="R71" s="92">
        <v>0</v>
      </c>
      <c r="S71" s="92">
        <v>0</v>
      </c>
      <c r="T71" s="92">
        <v>68</v>
      </c>
      <c r="U71" s="95">
        <v>0</v>
      </c>
      <c r="V71" s="83">
        <v>23.68</v>
      </c>
      <c r="W71" s="83"/>
      <c r="X71" s="83"/>
      <c r="Y71" s="83"/>
      <c r="Z71" s="83"/>
      <c r="AA71" s="93">
        <v>1</v>
      </c>
      <c r="AB71" s="52">
        <f t="shared" si="1"/>
        <v>0.16378666666712613</v>
      </c>
    </row>
    <row r="72" spans="1:28" ht="38.25" x14ac:dyDescent="0.3">
      <c r="A72" s="74">
        <f t="shared" si="2"/>
        <v>627</v>
      </c>
      <c r="B72" s="91" t="s">
        <v>50</v>
      </c>
      <c r="C72" s="83" t="s">
        <v>55</v>
      </c>
      <c r="D72" s="83" t="s">
        <v>789</v>
      </c>
      <c r="E72" s="83" t="s">
        <v>59</v>
      </c>
      <c r="F72" s="84">
        <v>44757.458333333336</v>
      </c>
      <c r="G72" s="84">
        <v>44757.5625</v>
      </c>
      <c r="H72" s="83" t="s">
        <v>54</v>
      </c>
      <c r="I72" s="85">
        <f t="shared" si="0"/>
        <v>2.4999999999417923</v>
      </c>
      <c r="J72" s="83" t="s">
        <v>789</v>
      </c>
      <c r="K72" s="95">
        <v>0</v>
      </c>
      <c r="L72" s="95">
        <v>0</v>
      </c>
      <c r="M72" s="92">
        <v>1</v>
      </c>
      <c r="N72" s="95">
        <v>0</v>
      </c>
      <c r="O72" s="95">
        <v>0</v>
      </c>
      <c r="P72" s="92">
        <v>1</v>
      </c>
      <c r="Q72" s="92">
        <v>0</v>
      </c>
      <c r="R72" s="92">
        <v>0</v>
      </c>
      <c r="S72" s="92">
        <v>0</v>
      </c>
      <c r="T72" s="92">
        <v>1</v>
      </c>
      <c r="U72" s="95">
        <v>0</v>
      </c>
      <c r="V72" s="83">
        <v>8.9600000000000009</v>
      </c>
      <c r="W72" s="83"/>
      <c r="X72" s="83"/>
      <c r="Y72" s="83"/>
      <c r="Z72" s="83"/>
      <c r="AA72" s="93">
        <v>1</v>
      </c>
      <c r="AB72" s="52">
        <f t="shared" si="1"/>
        <v>2.2399999999478459E-2</v>
      </c>
    </row>
    <row r="73" spans="1:28" ht="38.25" x14ac:dyDescent="0.3">
      <c r="A73" s="74">
        <f t="shared" si="2"/>
        <v>628</v>
      </c>
      <c r="B73" s="91" t="s">
        <v>50</v>
      </c>
      <c r="C73" s="100" t="s">
        <v>75</v>
      </c>
      <c r="D73" s="101" t="s">
        <v>790</v>
      </c>
      <c r="E73" s="78" t="s">
        <v>53</v>
      </c>
      <c r="F73" s="80">
        <v>44757.548611111109</v>
      </c>
      <c r="G73" s="80">
        <v>44757.736111111109</v>
      </c>
      <c r="H73" s="78" t="s">
        <v>54</v>
      </c>
      <c r="I73" s="81">
        <f t="shared" ref="I73" si="9">(ABS(F73-G73)*24)</f>
        <v>4.5</v>
      </c>
      <c r="J73" s="101" t="s">
        <v>790</v>
      </c>
      <c r="K73" s="95">
        <v>0</v>
      </c>
      <c r="L73" s="95">
        <v>0</v>
      </c>
      <c r="M73" s="100">
        <v>6</v>
      </c>
      <c r="N73" s="95">
        <v>0</v>
      </c>
      <c r="O73" s="95">
        <v>0</v>
      </c>
      <c r="P73" s="100">
        <v>6</v>
      </c>
      <c r="Q73" s="100">
        <v>0</v>
      </c>
      <c r="R73" s="100">
        <v>0</v>
      </c>
      <c r="S73" s="100">
        <v>0</v>
      </c>
      <c r="T73" s="100">
        <v>6</v>
      </c>
      <c r="U73" s="95">
        <v>0</v>
      </c>
      <c r="V73" s="100">
        <v>15</v>
      </c>
      <c r="W73" s="100"/>
      <c r="X73" s="101"/>
      <c r="Y73" s="102"/>
      <c r="Z73" s="102"/>
      <c r="AA73" s="120">
        <v>1</v>
      </c>
      <c r="AB73" s="52">
        <f t="shared" si="1"/>
        <v>6.7500000000000004E-2</v>
      </c>
    </row>
    <row r="74" spans="1:28" ht="38.25" x14ac:dyDescent="0.3">
      <c r="A74" s="74">
        <f t="shared" si="2"/>
        <v>629</v>
      </c>
      <c r="B74" s="91" t="s">
        <v>50</v>
      </c>
      <c r="C74" s="83" t="s">
        <v>55</v>
      </c>
      <c r="D74" s="95" t="s">
        <v>791</v>
      </c>
      <c r="E74" s="74">
        <v>0.38</v>
      </c>
      <c r="F74" s="76">
        <v>44760.62222222222</v>
      </c>
      <c r="G74" s="76">
        <v>44760.680555555555</v>
      </c>
      <c r="H74" s="74" t="s">
        <v>54</v>
      </c>
      <c r="I74" s="97">
        <f t="shared" si="0"/>
        <v>1.4000000000232831</v>
      </c>
      <c r="J74" s="95" t="s">
        <v>792</v>
      </c>
      <c r="K74" s="95">
        <v>0</v>
      </c>
      <c r="L74" s="95">
        <v>0</v>
      </c>
      <c r="M74" s="95">
        <v>12</v>
      </c>
      <c r="N74" s="95">
        <v>0</v>
      </c>
      <c r="O74" s="95">
        <v>0</v>
      </c>
      <c r="P74" s="95">
        <v>12</v>
      </c>
      <c r="Q74" s="95">
        <v>0</v>
      </c>
      <c r="R74" s="95">
        <v>0</v>
      </c>
      <c r="S74" s="95">
        <v>0</v>
      </c>
      <c r="T74" s="95">
        <v>12</v>
      </c>
      <c r="U74" s="95">
        <v>0</v>
      </c>
      <c r="V74" s="95">
        <v>128</v>
      </c>
      <c r="W74" s="95"/>
      <c r="X74" s="95"/>
      <c r="Y74" s="95"/>
      <c r="Z74" s="95"/>
      <c r="AA74" s="119">
        <v>1</v>
      </c>
      <c r="AB74" s="52">
        <f t="shared" si="1"/>
        <v>0.17920000000298023</v>
      </c>
    </row>
    <row r="75" spans="1:28" ht="38.25" x14ac:dyDescent="0.3">
      <c r="A75" s="74">
        <f t="shared" si="2"/>
        <v>630</v>
      </c>
      <c r="B75" s="91" t="s">
        <v>50</v>
      </c>
      <c r="C75" s="83" t="s">
        <v>55</v>
      </c>
      <c r="D75" s="95" t="s">
        <v>793</v>
      </c>
      <c r="E75" s="74">
        <v>0.38</v>
      </c>
      <c r="F75" s="76">
        <v>44760.447916666664</v>
      </c>
      <c r="G75" s="76">
        <v>44760.518750000003</v>
      </c>
      <c r="H75" s="74" t="s">
        <v>54</v>
      </c>
      <c r="I75" s="97">
        <f t="shared" si="0"/>
        <v>1.7000000001280569</v>
      </c>
      <c r="J75" s="95" t="s">
        <v>195</v>
      </c>
      <c r="K75" s="95">
        <v>0</v>
      </c>
      <c r="L75" s="95">
        <v>0</v>
      </c>
      <c r="M75" s="95">
        <v>12</v>
      </c>
      <c r="N75" s="95">
        <v>0</v>
      </c>
      <c r="O75" s="95">
        <v>0</v>
      </c>
      <c r="P75" s="95">
        <v>12</v>
      </c>
      <c r="Q75" s="95">
        <v>0</v>
      </c>
      <c r="R75" s="95">
        <v>0</v>
      </c>
      <c r="S75" s="95">
        <v>0</v>
      </c>
      <c r="T75" s="95">
        <v>12</v>
      </c>
      <c r="U75" s="95">
        <v>0</v>
      </c>
      <c r="V75" s="95">
        <v>23</v>
      </c>
      <c r="W75" s="95"/>
      <c r="X75" s="95"/>
      <c r="Y75" s="95"/>
      <c r="Z75" s="95"/>
      <c r="AA75" s="119">
        <v>1</v>
      </c>
      <c r="AB75" s="52">
        <f t="shared" si="1"/>
        <v>3.9100000002945307E-2</v>
      </c>
    </row>
    <row r="76" spans="1:28" ht="38.25" x14ac:dyDescent="0.3">
      <c r="A76" s="74">
        <f t="shared" si="2"/>
        <v>631</v>
      </c>
      <c r="B76" s="91" t="s">
        <v>50</v>
      </c>
      <c r="C76" s="83" t="s">
        <v>55</v>
      </c>
      <c r="D76" s="95" t="s">
        <v>794</v>
      </c>
      <c r="E76" s="74">
        <v>0.38</v>
      </c>
      <c r="F76" s="76">
        <v>44760.381944444445</v>
      </c>
      <c r="G76" s="76">
        <v>44760.468055555553</v>
      </c>
      <c r="H76" s="74" t="s">
        <v>54</v>
      </c>
      <c r="I76" s="97">
        <f t="shared" si="0"/>
        <v>2.066666666592937</v>
      </c>
      <c r="J76" s="95" t="s">
        <v>692</v>
      </c>
      <c r="K76" s="95">
        <v>0</v>
      </c>
      <c r="L76" s="95">
        <v>0</v>
      </c>
      <c r="M76" s="95">
        <v>56</v>
      </c>
      <c r="N76" s="95">
        <v>0</v>
      </c>
      <c r="O76" s="95">
        <v>0</v>
      </c>
      <c r="P76" s="95">
        <v>56</v>
      </c>
      <c r="Q76" s="95">
        <v>0</v>
      </c>
      <c r="R76" s="95">
        <v>0</v>
      </c>
      <c r="S76" s="95">
        <v>0</v>
      </c>
      <c r="T76" s="95">
        <v>56</v>
      </c>
      <c r="U76" s="95">
        <v>0</v>
      </c>
      <c r="V76" s="95">
        <v>23</v>
      </c>
      <c r="W76" s="95"/>
      <c r="X76" s="95"/>
      <c r="Y76" s="95"/>
      <c r="Z76" s="95"/>
      <c r="AA76" s="119">
        <v>1</v>
      </c>
      <c r="AB76" s="52">
        <f t="shared" ref="AB76:AB130" si="10">I76*V76/1000</f>
        <v>4.7533333331637548E-2</v>
      </c>
    </row>
    <row r="77" spans="1:28" ht="38.25" x14ac:dyDescent="0.3">
      <c r="A77" s="74">
        <f t="shared" ref="A77:A130" si="11">A76+1</f>
        <v>632</v>
      </c>
      <c r="B77" s="91" t="s">
        <v>50</v>
      </c>
      <c r="C77" s="83" t="s">
        <v>55</v>
      </c>
      <c r="D77" s="95" t="s">
        <v>602</v>
      </c>
      <c r="E77" s="74">
        <v>0.38</v>
      </c>
      <c r="F77" s="76">
        <v>44760.583333333336</v>
      </c>
      <c r="G77" s="76">
        <v>44760.685416666667</v>
      </c>
      <c r="H77" s="74" t="s">
        <v>54</v>
      </c>
      <c r="I77" s="97">
        <f t="shared" si="0"/>
        <v>2.4499999999534339</v>
      </c>
      <c r="J77" s="95" t="s">
        <v>795</v>
      </c>
      <c r="K77" s="95">
        <v>0</v>
      </c>
      <c r="L77" s="95">
        <v>0</v>
      </c>
      <c r="M77" s="95">
        <v>1</v>
      </c>
      <c r="N77" s="95">
        <v>0</v>
      </c>
      <c r="O77" s="95">
        <v>0</v>
      </c>
      <c r="P77" s="95">
        <v>1</v>
      </c>
      <c r="Q77" s="95">
        <v>0</v>
      </c>
      <c r="R77" s="95">
        <v>0</v>
      </c>
      <c r="S77" s="95">
        <v>0</v>
      </c>
      <c r="T77" s="95">
        <v>1</v>
      </c>
      <c r="U77" s="95">
        <v>0</v>
      </c>
      <c r="V77" s="95">
        <v>15</v>
      </c>
      <c r="W77" s="95"/>
      <c r="X77" s="95"/>
      <c r="Y77" s="95"/>
      <c r="Z77" s="95"/>
      <c r="AA77" s="119">
        <v>1</v>
      </c>
      <c r="AB77" s="52">
        <f t="shared" si="10"/>
        <v>3.6749999999301508E-2</v>
      </c>
    </row>
    <row r="78" spans="1:28" ht="51" x14ac:dyDescent="0.3">
      <c r="A78" s="74">
        <f t="shared" si="11"/>
        <v>633</v>
      </c>
      <c r="B78" s="91" t="s">
        <v>50</v>
      </c>
      <c r="C78" s="83" t="s">
        <v>51</v>
      </c>
      <c r="D78" s="83" t="s">
        <v>796</v>
      </c>
      <c r="E78" s="83" t="s">
        <v>59</v>
      </c>
      <c r="F78" s="84">
        <v>44760.377083333333</v>
      </c>
      <c r="G78" s="84">
        <v>44760.684027777781</v>
      </c>
      <c r="H78" s="83" t="s">
        <v>54</v>
      </c>
      <c r="I78" s="85">
        <f t="shared" si="0"/>
        <v>7.3666666667559184</v>
      </c>
      <c r="J78" s="83" t="s">
        <v>797</v>
      </c>
      <c r="K78" s="95">
        <v>0</v>
      </c>
      <c r="L78" s="95">
        <v>0</v>
      </c>
      <c r="M78" s="92">
        <v>164</v>
      </c>
      <c r="N78" s="95">
        <v>0</v>
      </c>
      <c r="O78" s="95">
        <v>0</v>
      </c>
      <c r="P78" s="92">
        <v>164</v>
      </c>
      <c r="Q78" s="92">
        <v>0</v>
      </c>
      <c r="R78" s="92">
        <v>0</v>
      </c>
      <c r="S78" s="92">
        <v>0</v>
      </c>
      <c r="T78" s="92">
        <v>164</v>
      </c>
      <c r="U78" s="95">
        <v>0</v>
      </c>
      <c r="V78" s="83">
        <v>80</v>
      </c>
      <c r="W78" s="83"/>
      <c r="X78" s="83"/>
      <c r="Y78" s="83"/>
      <c r="Z78" s="83"/>
      <c r="AA78" s="93">
        <v>1</v>
      </c>
      <c r="AB78" s="52">
        <f t="shared" si="10"/>
        <v>0.58933333334047344</v>
      </c>
    </row>
    <row r="79" spans="1:28" ht="38.25" x14ac:dyDescent="0.3">
      <c r="A79" s="74">
        <f t="shared" si="11"/>
        <v>634</v>
      </c>
      <c r="B79" s="91" t="s">
        <v>50</v>
      </c>
      <c r="C79" s="100" t="s">
        <v>55</v>
      </c>
      <c r="D79" s="101" t="s">
        <v>206</v>
      </c>
      <c r="E79" s="78" t="s">
        <v>59</v>
      </c>
      <c r="F79" s="80">
        <v>44760.465277777781</v>
      </c>
      <c r="G79" s="80">
        <v>44760.541666666664</v>
      </c>
      <c r="H79" s="78" t="s">
        <v>54</v>
      </c>
      <c r="I79" s="81">
        <f t="shared" ref="I79" si="12">(ABS(F79-G79)*24)</f>
        <v>1.8333333331975155</v>
      </c>
      <c r="J79" s="101" t="s">
        <v>206</v>
      </c>
      <c r="K79" s="95">
        <v>0</v>
      </c>
      <c r="L79" s="95">
        <v>0</v>
      </c>
      <c r="M79" s="100">
        <v>60</v>
      </c>
      <c r="N79" s="95">
        <v>0</v>
      </c>
      <c r="O79" s="95">
        <v>0</v>
      </c>
      <c r="P79" s="100">
        <v>60</v>
      </c>
      <c r="Q79" s="100">
        <v>0</v>
      </c>
      <c r="R79" s="100">
        <v>0</v>
      </c>
      <c r="S79" s="100">
        <v>0</v>
      </c>
      <c r="T79" s="100">
        <v>60</v>
      </c>
      <c r="U79" s="95">
        <v>0</v>
      </c>
      <c r="V79" s="100">
        <v>55</v>
      </c>
      <c r="W79" s="100"/>
      <c r="X79" s="101"/>
      <c r="Y79" s="102"/>
      <c r="Z79" s="102"/>
      <c r="AA79" s="120">
        <v>1</v>
      </c>
      <c r="AB79" s="52">
        <f t="shared" si="10"/>
        <v>0.10083333332586335</v>
      </c>
    </row>
    <row r="80" spans="1:28" ht="38.25" x14ac:dyDescent="0.3">
      <c r="A80" s="74">
        <f t="shared" si="11"/>
        <v>635</v>
      </c>
      <c r="B80" s="91" t="s">
        <v>50</v>
      </c>
      <c r="C80" s="83" t="s">
        <v>55</v>
      </c>
      <c r="D80" s="95" t="s">
        <v>794</v>
      </c>
      <c r="E80" s="74">
        <v>0.38</v>
      </c>
      <c r="F80" s="76">
        <v>44761.385416666664</v>
      </c>
      <c r="G80" s="76">
        <v>44761.482638888891</v>
      </c>
      <c r="H80" s="74" t="s">
        <v>54</v>
      </c>
      <c r="I80" s="97">
        <f t="shared" si="0"/>
        <v>2.3333333334303461</v>
      </c>
      <c r="J80" s="95" t="s">
        <v>798</v>
      </c>
      <c r="K80" s="95">
        <v>0</v>
      </c>
      <c r="L80" s="95">
        <v>0</v>
      </c>
      <c r="M80" s="95">
        <v>56</v>
      </c>
      <c r="N80" s="95">
        <v>0</v>
      </c>
      <c r="O80" s="95">
        <v>0</v>
      </c>
      <c r="P80" s="95">
        <v>56</v>
      </c>
      <c r="Q80" s="95">
        <v>0</v>
      </c>
      <c r="R80" s="95">
        <v>0</v>
      </c>
      <c r="S80" s="95">
        <v>0</v>
      </c>
      <c r="T80" s="95">
        <v>56</v>
      </c>
      <c r="U80" s="95">
        <v>0</v>
      </c>
      <c r="V80" s="95">
        <v>23</v>
      </c>
      <c r="W80" s="95"/>
      <c r="X80" s="95"/>
      <c r="Y80" s="95"/>
      <c r="Z80" s="95"/>
      <c r="AA80" s="119">
        <v>1</v>
      </c>
      <c r="AB80" s="52">
        <f t="shared" si="10"/>
        <v>5.366666666889796E-2</v>
      </c>
    </row>
    <row r="81" spans="1:28" ht="38.25" x14ac:dyDescent="0.3">
      <c r="A81" s="74">
        <f t="shared" si="11"/>
        <v>636</v>
      </c>
      <c r="B81" s="91" t="s">
        <v>50</v>
      </c>
      <c r="C81" s="83" t="s">
        <v>55</v>
      </c>
      <c r="D81" s="95" t="s">
        <v>602</v>
      </c>
      <c r="E81" s="74">
        <v>0.38</v>
      </c>
      <c r="F81" s="76">
        <v>44761.576388888891</v>
      </c>
      <c r="G81" s="76">
        <v>44761.685416666667</v>
      </c>
      <c r="H81" s="74" t="s">
        <v>54</v>
      </c>
      <c r="I81" s="97">
        <f t="shared" si="0"/>
        <v>2.6166666666395031</v>
      </c>
      <c r="J81" s="95" t="s">
        <v>799</v>
      </c>
      <c r="K81" s="95">
        <v>0</v>
      </c>
      <c r="L81" s="95">
        <v>0</v>
      </c>
      <c r="M81" s="95">
        <v>1</v>
      </c>
      <c r="N81" s="95">
        <v>0</v>
      </c>
      <c r="O81" s="95">
        <v>0</v>
      </c>
      <c r="P81" s="95">
        <v>1</v>
      </c>
      <c r="Q81" s="95">
        <v>0</v>
      </c>
      <c r="R81" s="95">
        <v>0</v>
      </c>
      <c r="S81" s="95">
        <v>0</v>
      </c>
      <c r="T81" s="95">
        <v>1</v>
      </c>
      <c r="U81" s="95">
        <v>0</v>
      </c>
      <c r="V81" s="95">
        <v>15</v>
      </c>
      <c r="W81" s="95"/>
      <c r="X81" s="95"/>
      <c r="Y81" s="95"/>
      <c r="Z81" s="95"/>
      <c r="AA81" s="119">
        <v>1</v>
      </c>
      <c r="AB81" s="52">
        <f t="shared" si="10"/>
        <v>3.9249999999592548E-2</v>
      </c>
    </row>
    <row r="82" spans="1:28" ht="38.25" x14ac:dyDescent="0.3">
      <c r="A82" s="74">
        <f t="shared" si="11"/>
        <v>637</v>
      </c>
      <c r="B82" s="91" t="s">
        <v>50</v>
      </c>
      <c r="C82" s="83" t="s">
        <v>55</v>
      </c>
      <c r="D82" s="95" t="s">
        <v>455</v>
      </c>
      <c r="E82" s="74">
        <v>0.38</v>
      </c>
      <c r="F82" s="76">
        <v>44761.416666666664</v>
      </c>
      <c r="G82" s="76">
        <v>44761.458333333336</v>
      </c>
      <c r="H82" s="74" t="s">
        <v>54</v>
      </c>
      <c r="I82" s="97">
        <f t="shared" si="0"/>
        <v>1.0000000001164153</v>
      </c>
      <c r="J82" s="95" t="s">
        <v>800</v>
      </c>
      <c r="K82" s="95">
        <v>0</v>
      </c>
      <c r="L82" s="95">
        <v>0</v>
      </c>
      <c r="M82" s="95">
        <v>238</v>
      </c>
      <c r="N82" s="95">
        <v>0</v>
      </c>
      <c r="O82" s="95">
        <v>0</v>
      </c>
      <c r="P82" s="95">
        <v>238</v>
      </c>
      <c r="Q82" s="95">
        <v>0</v>
      </c>
      <c r="R82" s="95">
        <v>0</v>
      </c>
      <c r="S82" s="95">
        <v>0</v>
      </c>
      <c r="T82" s="95">
        <v>238</v>
      </c>
      <c r="U82" s="95">
        <v>0</v>
      </c>
      <c r="V82" s="95">
        <v>130</v>
      </c>
      <c r="W82" s="95"/>
      <c r="X82" s="95"/>
      <c r="Y82" s="95"/>
      <c r="Z82" s="95"/>
      <c r="AA82" s="119">
        <v>1</v>
      </c>
      <c r="AB82" s="52">
        <f t="shared" si="10"/>
        <v>0.13000000001513398</v>
      </c>
    </row>
    <row r="83" spans="1:28" ht="38.25" x14ac:dyDescent="0.3">
      <c r="A83" s="74">
        <f t="shared" si="11"/>
        <v>638</v>
      </c>
      <c r="B83" s="91" t="s">
        <v>50</v>
      </c>
      <c r="C83" s="100" t="s">
        <v>55</v>
      </c>
      <c r="D83" s="101" t="s">
        <v>801</v>
      </c>
      <c r="E83" s="78" t="s">
        <v>59</v>
      </c>
      <c r="F83" s="80">
        <v>44761.590277777781</v>
      </c>
      <c r="G83" s="80">
        <v>44761.6875</v>
      </c>
      <c r="H83" s="78" t="s">
        <v>54</v>
      </c>
      <c r="I83" s="81">
        <f t="shared" ref="I83" si="13">(ABS(F83-G83)*24)</f>
        <v>2.3333333332557231</v>
      </c>
      <c r="J83" s="101" t="s">
        <v>801</v>
      </c>
      <c r="K83" s="95">
        <v>0</v>
      </c>
      <c r="L83" s="95">
        <v>0</v>
      </c>
      <c r="M83" s="100">
        <v>15</v>
      </c>
      <c r="N83" s="95">
        <v>0</v>
      </c>
      <c r="O83" s="95">
        <v>0</v>
      </c>
      <c r="P83" s="100">
        <v>15</v>
      </c>
      <c r="Q83" s="100">
        <v>0</v>
      </c>
      <c r="R83" s="100">
        <v>0</v>
      </c>
      <c r="S83" s="100">
        <v>0</v>
      </c>
      <c r="T83" s="100">
        <v>15</v>
      </c>
      <c r="U83" s="95">
        <v>0</v>
      </c>
      <c r="V83" s="100">
        <v>114</v>
      </c>
      <c r="W83" s="100"/>
      <c r="X83" s="101"/>
      <c r="Y83" s="102"/>
      <c r="Z83" s="102"/>
      <c r="AA83" s="120">
        <v>1</v>
      </c>
      <c r="AB83" s="52">
        <f t="shared" si="10"/>
        <v>0.26599999999115242</v>
      </c>
    </row>
    <row r="84" spans="1:28" ht="38.25" x14ac:dyDescent="0.3">
      <c r="A84" s="74">
        <f t="shared" si="11"/>
        <v>639</v>
      </c>
      <c r="B84" s="91" t="s">
        <v>50</v>
      </c>
      <c r="C84" s="83" t="s">
        <v>55</v>
      </c>
      <c r="D84" s="83" t="s">
        <v>757</v>
      </c>
      <c r="E84" s="83" t="s">
        <v>59</v>
      </c>
      <c r="F84" s="84">
        <v>44762.377083333333</v>
      </c>
      <c r="G84" s="84">
        <v>44762.679166666669</v>
      </c>
      <c r="H84" s="83" t="s">
        <v>54</v>
      </c>
      <c r="I84" s="85">
        <f t="shared" si="0"/>
        <v>7.2500000000582077</v>
      </c>
      <c r="J84" s="83" t="s">
        <v>757</v>
      </c>
      <c r="K84" s="95">
        <v>0</v>
      </c>
      <c r="L84" s="95">
        <v>0</v>
      </c>
      <c r="M84" s="92">
        <v>256</v>
      </c>
      <c r="N84" s="95">
        <v>0</v>
      </c>
      <c r="O84" s="95">
        <v>0</v>
      </c>
      <c r="P84" s="92">
        <v>256</v>
      </c>
      <c r="Q84" s="92">
        <v>0</v>
      </c>
      <c r="R84" s="92">
        <v>0</v>
      </c>
      <c r="S84" s="92">
        <v>0</v>
      </c>
      <c r="T84" s="92">
        <v>256</v>
      </c>
      <c r="U84" s="95">
        <v>0</v>
      </c>
      <c r="V84" s="83">
        <v>112.64</v>
      </c>
      <c r="W84" s="83"/>
      <c r="X84" s="83"/>
      <c r="Y84" s="83"/>
      <c r="Z84" s="83"/>
      <c r="AA84" s="93">
        <v>1</v>
      </c>
      <c r="AB84" s="52">
        <f t="shared" si="10"/>
        <v>0.81664000000655657</v>
      </c>
    </row>
    <row r="85" spans="1:28" ht="38.25" x14ac:dyDescent="0.3">
      <c r="A85" s="74">
        <f t="shared" si="11"/>
        <v>640</v>
      </c>
      <c r="B85" s="91" t="s">
        <v>50</v>
      </c>
      <c r="C85" s="100" t="s">
        <v>55</v>
      </c>
      <c r="D85" s="101" t="s">
        <v>802</v>
      </c>
      <c r="E85" s="78" t="s">
        <v>59</v>
      </c>
      <c r="F85" s="80">
        <v>44762.590277777781</v>
      </c>
      <c r="G85" s="80">
        <v>44762.6875</v>
      </c>
      <c r="H85" s="78" t="s">
        <v>54</v>
      </c>
      <c r="I85" s="81">
        <f t="shared" ref="I85" si="14">(ABS(F85-G85)*24)</f>
        <v>2.3333333332557231</v>
      </c>
      <c r="J85" s="101" t="s">
        <v>802</v>
      </c>
      <c r="K85" s="95">
        <v>0</v>
      </c>
      <c r="L85" s="95">
        <v>0</v>
      </c>
      <c r="M85" s="100">
        <v>7</v>
      </c>
      <c r="N85" s="95">
        <v>0</v>
      </c>
      <c r="O85" s="95">
        <v>0</v>
      </c>
      <c r="P85" s="100">
        <v>7</v>
      </c>
      <c r="Q85" s="100">
        <v>0</v>
      </c>
      <c r="R85" s="100">
        <v>0</v>
      </c>
      <c r="S85" s="100">
        <v>0</v>
      </c>
      <c r="T85" s="100">
        <v>7</v>
      </c>
      <c r="U85" s="95">
        <v>0</v>
      </c>
      <c r="V85" s="100">
        <v>72</v>
      </c>
      <c r="W85" s="100"/>
      <c r="X85" s="101"/>
      <c r="Y85" s="102"/>
      <c r="Z85" s="102"/>
      <c r="AA85" s="120">
        <v>1</v>
      </c>
      <c r="AB85" s="52">
        <f t="shared" si="10"/>
        <v>0.16799999999441206</v>
      </c>
    </row>
    <row r="86" spans="1:28" ht="38.25" x14ac:dyDescent="0.3">
      <c r="A86" s="74">
        <f t="shared" si="11"/>
        <v>641</v>
      </c>
      <c r="B86" s="91" t="s">
        <v>50</v>
      </c>
      <c r="C86" s="83" t="s">
        <v>55</v>
      </c>
      <c r="D86" s="95" t="s">
        <v>602</v>
      </c>
      <c r="E86" s="74">
        <v>0.38</v>
      </c>
      <c r="F86" s="76">
        <v>44764.37222222222</v>
      </c>
      <c r="G86" s="76">
        <v>44764.466666666667</v>
      </c>
      <c r="H86" s="74" t="s">
        <v>54</v>
      </c>
      <c r="I86" s="97">
        <f t="shared" si="0"/>
        <v>2.2666666667209938</v>
      </c>
      <c r="J86" s="95" t="s">
        <v>692</v>
      </c>
      <c r="K86" s="95">
        <v>0</v>
      </c>
      <c r="L86" s="95">
        <v>0</v>
      </c>
      <c r="M86" s="95">
        <v>56</v>
      </c>
      <c r="N86" s="95">
        <v>0</v>
      </c>
      <c r="O86" s="95">
        <v>0</v>
      </c>
      <c r="P86" s="95">
        <v>56</v>
      </c>
      <c r="Q86" s="95">
        <v>0</v>
      </c>
      <c r="R86" s="95">
        <v>0</v>
      </c>
      <c r="S86" s="95">
        <v>0</v>
      </c>
      <c r="T86" s="95">
        <v>56</v>
      </c>
      <c r="U86" s="95">
        <v>0</v>
      </c>
      <c r="V86" s="95">
        <v>23</v>
      </c>
      <c r="W86" s="95"/>
      <c r="X86" s="95"/>
      <c r="Y86" s="95"/>
      <c r="Z86" s="95"/>
      <c r="AA86" s="119">
        <v>1</v>
      </c>
      <c r="AB86" s="52">
        <f t="shared" si="10"/>
        <v>5.2133333334582858E-2</v>
      </c>
    </row>
    <row r="87" spans="1:28" ht="38.25" x14ac:dyDescent="0.3">
      <c r="A87" s="74">
        <f t="shared" si="11"/>
        <v>642</v>
      </c>
      <c r="B87" s="91" t="s">
        <v>50</v>
      </c>
      <c r="C87" s="83" t="s">
        <v>55</v>
      </c>
      <c r="D87" s="95" t="s">
        <v>602</v>
      </c>
      <c r="E87" s="74">
        <v>0.38</v>
      </c>
      <c r="F87" s="76">
        <v>44764.580555555556</v>
      </c>
      <c r="G87" s="76">
        <v>44764.661805555559</v>
      </c>
      <c r="H87" s="74" t="s">
        <v>54</v>
      </c>
      <c r="I87" s="97">
        <f t="shared" si="0"/>
        <v>1.9500000000698492</v>
      </c>
      <c r="J87" s="95" t="s">
        <v>799</v>
      </c>
      <c r="K87" s="95">
        <v>0</v>
      </c>
      <c r="L87" s="95">
        <v>0</v>
      </c>
      <c r="M87" s="95">
        <v>1</v>
      </c>
      <c r="N87" s="95">
        <v>0</v>
      </c>
      <c r="O87" s="95">
        <v>0</v>
      </c>
      <c r="P87" s="95">
        <v>1</v>
      </c>
      <c r="Q87" s="95">
        <v>0</v>
      </c>
      <c r="R87" s="95">
        <v>0</v>
      </c>
      <c r="S87" s="95">
        <v>0</v>
      </c>
      <c r="T87" s="95">
        <v>1</v>
      </c>
      <c r="U87" s="95">
        <v>0</v>
      </c>
      <c r="V87" s="95">
        <v>15</v>
      </c>
      <c r="W87" s="95"/>
      <c r="X87" s="95"/>
      <c r="Y87" s="95"/>
      <c r="Z87" s="95"/>
      <c r="AA87" s="119">
        <v>1</v>
      </c>
      <c r="AB87" s="52">
        <f t="shared" si="10"/>
        <v>2.9250000001047737E-2</v>
      </c>
    </row>
    <row r="88" spans="1:28" ht="38.25" x14ac:dyDescent="0.3">
      <c r="A88" s="74">
        <f t="shared" si="11"/>
        <v>643</v>
      </c>
      <c r="B88" s="91" t="s">
        <v>50</v>
      </c>
      <c r="C88" s="83" t="s">
        <v>55</v>
      </c>
      <c r="D88" s="95" t="s">
        <v>803</v>
      </c>
      <c r="E88" s="74">
        <v>0.38</v>
      </c>
      <c r="F88" s="76">
        <v>44764.381944444445</v>
      </c>
      <c r="G88" s="76">
        <v>44764.465277777781</v>
      </c>
      <c r="H88" s="74" t="s">
        <v>54</v>
      </c>
      <c r="I88" s="97">
        <f t="shared" si="0"/>
        <v>2.0000000000582077</v>
      </c>
      <c r="J88" s="95" t="s">
        <v>804</v>
      </c>
      <c r="K88" s="95">
        <v>0</v>
      </c>
      <c r="L88" s="95">
        <v>0</v>
      </c>
      <c r="M88" s="95">
        <v>13</v>
      </c>
      <c r="N88" s="95">
        <v>0</v>
      </c>
      <c r="O88" s="95">
        <v>0</v>
      </c>
      <c r="P88" s="95">
        <v>13</v>
      </c>
      <c r="Q88" s="95">
        <v>0</v>
      </c>
      <c r="R88" s="95">
        <v>0</v>
      </c>
      <c r="S88" s="95">
        <v>0</v>
      </c>
      <c r="T88" s="95">
        <v>13</v>
      </c>
      <c r="U88" s="95">
        <v>0</v>
      </c>
      <c r="V88" s="95">
        <v>83</v>
      </c>
      <c r="W88" s="95"/>
      <c r="X88" s="95"/>
      <c r="Y88" s="95"/>
      <c r="Z88" s="95"/>
      <c r="AA88" s="119">
        <v>1</v>
      </c>
      <c r="AB88" s="52">
        <f t="shared" si="10"/>
        <v>0.16600000000483123</v>
      </c>
    </row>
    <row r="89" spans="1:28" ht="38.25" x14ac:dyDescent="0.3">
      <c r="A89" s="74">
        <f t="shared" si="11"/>
        <v>644</v>
      </c>
      <c r="B89" s="91" t="s">
        <v>50</v>
      </c>
      <c r="C89" s="83" t="s">
        <v>55</v>
      </c>
      <c r="D89" s="83" t="s">
        <v>805</v>
      </c>
      <c r="E89" s="83">
        <v>0.38</v>
      </c>
      <c r="F89" s="84">
        <v>44764.384027777778</v>
      </c>
      <c r="G89" s="84">
        <v>44764.4375</v>
      </c>
      <c r="H89" s="83" t="s">
        <v>54</v>
      </c>
      <c r="I89" s="85">
        <f t="shared" si="0"/>
        <v>1.2833333333255723</v>
      </c>
      <c r="J89" s="83" t="s">
        <v>805</v>
      </c>
      <c r="K89" s="95">
        <v>0</v>
      </c>
      <c r="L89" s="95">
        <v>0</v>
      </c>
      <c r="M89" s="92">
        <v>1</v>
      </c>
      <c r="N89" s="95">
        <v>0</v>
      </c>
      <c r="O89" s="95">
        <v>0</v>
      </c>
      <c r="P89" s="92">
        <v>1</v>
      </c>
      <c r="Q89" s="92">
        <v>0</v>
      </c>
      <c r="R89" s="92">
        <v>0</v>
      </c>
      <c r="S89" s="92">
        <v>0</v>
      </c>
      <c r="T89" s="92">
        <v>1</v>
      </c>
      <c r="U89" s="95">
        <v>0</v>
      </c>
      <c r="V89" s="83">
        <v>11.52</v>
      </c>
      <c r="W89" s="83"/>
      <c r="X89" s="83"/>
      <c r="Y89" s="83"/>
      <c r="Z89" s="83"/>
      <c r="AA89" s="93">
        <v>1</v>
      </c>
      <c r="AB89" s="52">
        <f t="shared" si="10"/>
        <v>1.4783999999910593E-2</v>
      </c>
    </row>
    <row r="90" spans="1:28" ht="38.25" x14ac:dyDescent="0.3">
      <c r="A90" s="74">
        <f t="shared" si="11"/>
        <v>645</v>
      </c>
      <c r="B90" s="91" t="s">
        <v>50</v>
      </c>
      <c r="C90" s="83" t="s">
        <v>55</v>
      </c>
      <c r="D90" s="83" t="s">
        <v>806</v>
      </c>
      <c r="E90" s="83" t="s">
        <v>59</v>
      </c>
      <c r="F90" s="84">
        <v>44764.395833333336</v>
      </c>
      <c r="G90" s="84">
        <v>44764.455555555556</v>
      </c>
      <c r="H90" s="83" t="s">
        <v>54</v>
      </c>
      <c r="I90" s="85">
        <f t="shared" si="0"/>
        <v>1.4333333332906477</v>
      </c>
      <c r="J90" s="83" t="s">
        <v>806</v>
      </c>
      <c r="K90" s="95">
        <v>0</v>
      </c>
      <c r="L90" s="95">
        <v>0</v>
      </c>
      <c r="M90" s="92">
        <v>17</v>
      </c>
      <c r="N90" s="95">
        <v>0</v>
      </c>
      <c r="O90" s="95">
        <v>0</v>
      </c>
      <c r="P90" s="92">
        <v>17</v>
      </c>
      <c r="Q90" s="92">
        <v>0</v>
      </c>
      <c r="R90" s="92">
        <v>0</v>
      </c>
      <c r="S90" s="92">
        <v>0</v>
      </c>
      <c r="T90" s="92">
        <v>17</v>
      </c>
      <c r="U90" s="95">
        <v>0</v>
      </c>
      <c r="V90" s="83">
        <v>194.56</v>
      </c>
      <c r="W90" s="83"/>
      <c r="X90" s="83"/>
      <c r="Y90" s="83"/>
      <c r="Z90" s="83"/>
      <c r="AA90" s="93">
        <v>1</v>
      </c>
      <c r="AB90" s="52">
        <f t="shared" si="10"/>
        <v>0.27886933332502845</v>
      </c>
    </row>
    <row r="91" spans="1:28" ht="38.25" x14ac:dyDescent="0.3">
      <c r="A91" s="74">
        <f t="shared" si="11"/>
        <v>646</v>
      </c>
      <c r="B91" s="91" t="s">
        <v>50</v>
      </c>
      <c r="C91" s="83" t="s">
        <v>55</v>
      </c>
      <c r="D91" s="83" t="s">
        <v>744</v>
      </c>
      <c r="E91" s="83">
        <v>0.38</v>
      </c>
      <c r="F91" s="84">
        <v>44764.40625</v>
      </c>
      <c r="G91" s="84">
        <v>44764.475694444445</v>
      </c>
      <c r="H91" s="83" t="s">
        <v>54</v>
      </c>
      <c r="I91" s="85">
        <f t="shared" si="0"/>
        <v>1.6666666666860692</v>
      </c>
      <c r="J91" s="83" t="s">
        <v>744</v>
      </c>
      <c r="K91" s="95">
        <v>0</v>
      </c>
      <c r="L91" s="95">
        <v>0</v>
      </c>
      <c r="M91" s="92">
        <v>37</v>
      </c>
      <c r="N91" s="95">
        <v>0</v>
      </c>
      <c r="O91" s="95">
        <v>0</v>
      </c>
      <c r="P91" s="92">
        <v>37</v>
      </c>
      <c r="Q91" s="92">
        <v>0</v>
      </c>
      <c r="R91" s="92">
        <v>0</v>
      </c>
      <c r="S91" s="92">
        <v>0</v>
      </c>
      <c r="T91" s="92">
        <v>37</v>
      </c>
      <c r="U91" s="95">
        <v>0</v>
      </c>
      <c r="V91" s="83">
        <v>21.12</v>
      </c>
      <c r="W91" s="83"/>
      <c r="X91" s="83"/>
      <c r="Y91" s="83"/>
      <c r="Z91" s="83"/>
      <c r="AA91" s="93">
        <v>1</v>
      </c>
      <c r="AB91" s="52">
        <f t="shared" si="10"/>
        <v>3.5200000000409785E-2</v>
      </c>
    </row>
    <row r="92" spans="1:28" ht="38.25" x14ac:dyDescent="0.3">
      <c r="A92" s="74">
        <f t="shared" si="11"/>
        <v>647</v>
      </c>
      <c r="B92" s="91" t="s">
        <v>50</v>
      </c>
      <c r="C92" s="83" t="s">
        <v>55</v>
      </c>
      <c r="D92" s="83" t="s">
        <v>807</v>
      </c>
      <c r="E92" s="83">
        <v>0.38</v>
      </c>
      <c r="F92" s="84">
        <v>44764.556250000001</v>
      </c>
      <c r="G92" s="84">
        <v>44764.604166666664</v>
      </c>
      <c r="H92" s="83" t="s">
        <v>54</v>
      </c>
      <c r="I92" s="85">
        <f t="shared" si="0"/>
        <v>1.1499999999068677</v>
      </c>
      <c r="J92" s="83" t="s">
        <v>807</v>
      </c>
      <c r="K92" s="95">
        <v>0</v>
      </c>
      <c r="L92" s="95">
        <v>0</v>
      </c>
      <c r="M92" s="92">
        <v>33</v>
      </c>
      <c r="N92" s="95">
        <v>0</v>
      </c>
      <c r="O92" s="95">
        <v>0</v>
      </c>
      <c r="P92" s="92">
        <v>33</v>
      </c>
      <c r="Q92" s="92">
        <v>0</v>
      </c>
      <c r="R92" s="92">
        <v>0</v>
      </c>
      <c r="S92" s="92">
        <v>0</v>
      </c>
      <c r="T92" s="92">
        <v>33</v>
      </c>
      <c r="U92" s="95">
        <v>0</v>
      </c>
      <c r="V92" s="83">
        <v>18.559999999999999</v>
      </c>
      <c r="W92" s="83"/>
      <c r="X92" s="83"/>
      <c r="Y92" s="83"/>
      <c r="Z92" s="83"/>
      <c r="AA92" s="93">
        <v>1</v>
      </c>
      <c r="AB92" s="52">
        <f t="shared" si="10"/>
        <v>2.1343999998271464E-2</v>
      </c>
    </row>
    <row r="93" spans="1:28" ht="38.25" x14ac:dyDescent="0.3">
      <c r="A93" s="74">
        <f t="shared" si="11"/>
        <v>648</v>
      </c>
      <c r="B93" s="91" t="s">
        <v>50</v>
      </c>
      <c r="C93" s="83" t="s">
        <v>55</v>
      </c>
      <c r="D93" s="95" t="s">
        <v>808</v>
      </c>
      <c r="E93" s="74">
        <v>0.38</v>
      </c>
      <c r="F93" s="76">
        <v>44767.597222222219</v>
      </c>
      <c r="G93" s="76">
        <v>44767.666666666664</v>
      </c>
      <c r="H93" s="74" t="s">
        <v>54</v>
      </c>
      <c r="I93" s="97">
        <f t="shared" si="0"/>
        <v>1.6666666666860692</v>
      </c>
      <c r="J93" s="95" t="s">
        <v>808</v>
      </c>
      <c r="K93" s="95">
        <v>0</v>
      </c>
      <c r="L93" s="95">
        <v>0</v>
      </c>
      <c r="M93" s="95">
        <v>19</v>
      </c>
      <c r="N93" s="95">
        <v>0</v>
      </c>
      <c r="O93" s="95">
        <v>0</v>
      </c>
      <c r="P93" s="95">
        <v>19</v>
      </c>
      <c r="Q93" s="95">
        <v>0</v>
      </c>
      <c r="R93" s="95">
        <v>0</v>
      </c>
      <c r="S93" s="95">
        <v>0</v>
      </c>
      <c r="T93" s="95">
        <v>19</v>
      </c>
      <c r="U93" s="95">
        <v>0</v>
      </c>
      <c r="V93" s="95">
        <v>319</v>
      </c>
      <c r="W93" s="95"/>
      <c r="X93" s="95"/>
      <c r="Y93" s="95"/>
      <c r="Z93" s="95"/>
      <c r="AA93" s="119">
        <v>1</v>
      </c>
      <c r="AB93" s="52">
        <f t="shared" si="10"/>
        <v>0.53166666667285611</v>
      </c>
    </row>
    <row r="94" spans="1:28" ht="38.25" x14ac:dyDescent="0.3">
      <c r="A94" s="74">
        <f t="shared" si="11"/>
        <v>649</v>
      </c>
      <c r="B94" s="91" t="s">
        <v>50</v>
      </c>
      <c r="C94" s="83" t="s">
        <v>55</v>
      </c>
      <c r="D94" s="95" t="s">
        <v>390</v>
      </c>
      <c r="E94" s="74">
        <v>0.38</v>
      </c>
      <c r="F94" s="76">
        <v>44767.375</v>
      </c>
      <c r="G94" s="76">
        <v>44767.479166666664</v>
      </c>
      <c r="H94" s="74" t="s">
        <v>54</v>
      </c>
      <c r="I94" s="97">
        <f t="shared" si="0"/>
        <v>2.4999999999417923</v>
      </c>
      <c r="J94" s="95" t="s">
        <v>809</v>
      </c>
      <c r="K94" s="95">
        <v>0</v>
      </c>
      <c r="L94" s="95">
        <v>0</v>
      </c>
      <c r="M94" s="95">
        <v>11</v>
      </c>
      <c r="N94" s="95">
        <v>0</v>
      </c>
      <c r="O94" s="95">
        <v>0</v>
      </c>
      <c r="P94" s="95">
        <v>11</v>
      </c>
      <c r="Q94" s="95">
        <v>0</v>
      </c>
      <c r="R94" s="95">
        <v>0</v>
      </c>
      <c r="S94" s="95">
        <v>0</v>
      </c>
      <c r="T94" s="95">
        <v>11</v>
      </c>
      <c r="U94" s="95">
        <v>0</v>
      </c>
      <c r="V94" s="95">
        <v>18</v>
      </c>
      <c r="W94" s="95"/>
      <c r="X94" s="95"/>
      <c r="Y94" s="95"/>
      <c r="Z94" s="95"/>
      <c r="AA94" s="119">
        <v>1</v>
      </c>
      <c r="AB94" s="52">
        <f t="shared" si="10"/>
        <v>4.499999999895226E-2</v>
      </c>
    </row>
    <row r="95" spans="1:28" ht="38.25" x14ac:dyDescent="0.3">
      <c r="A95" s="74">
        <f t="shared" si="11"/>
        <v>650</v>
      </c>
      <c r="B95" s="91" t="s">
        <v>50</v>
      </c>
      <c r="C95" s="83" t="s">
        <v>55</v>
      </c>
      <c r="D95" s="95" t="s">
        <v>390</v>
      </c>
      <c r="E95" s="74">
        <v>0.38</v>
      </c>
      <c r="F95" s="76">
        <v>44767.548611111109</v>
      </c>
      <c r="G95" s="76">
        <v>44767.678472222222</v>
      </c>
      <c r="H95" s="74" t="s">
        <v>54</v>
      </c>
      <c r="I95" s="97">
        <f t="shared" si="0"/>
        <v>3.1166666666977108</v>
      </c>
      <c r="J95" s="95" t="s">
        <v>810</v>
      </c>
      <c r="K95" s="95">
        <v>0</v>
      </c>
      <c r="L95" s="95">
        <v>0</v>
      </c>
      <c r="M95" s="95">
        <v>11</v>
      </c>
      <c r="N95" s="95">
        <v>0</v>
      </c>
      <c r="O95" s="95">
        <v>0</v>
      </c>
      <c r="P95" s="95">
        <v>11</v>
      </c>
      <c r="Q95" s="95">
        <v>0</v>
      </c>
      <c r="R95" s="95">
        <v>0</v>
      </c>
      <c r="S95" s="95">
        <v>0</v>
      </c>
      <c r="T95" s="95">
        <v>11</v>
      </c>
      <c r="U95" s="95">
        <v>0</v>
      </c>
      <c r="V95" s="95">
        <v>5</v>
      </c>
      <c r="W95" s="95"/>
      <c r="X95" s="95"/>
      <c r="Y95" s="95"/>
      <c r="Z95" s="95"/>
      <c r="AA95" s="119">
        <v>1</v>
      </c>
      <c r="AB95" s="52">
        <f t="shared" si="10"/>
        <v>1.5583333333488554E-2</v>
      </c>
    </row>
    <row r="96" spans="1:28" ht="38.25" x14ac:dyDescent="0.3">
      <c r="A96" s="74">
        <f t="shared" si="11"/>
        <v>651</v>
      </c>
      <c r="B96" s="91" t="s">
        <v>50</v>
      </c>
      <c r="C96" s="73" t="s">
        <v>67</v>
      </c>
      <c r="D96" s="73" t="s">
        <v>377</v>
      </c>
      <c r="E96" s="73" t="s">
        <v>160</v>
      </c>
      <c r="F96" s="73" t="s">
        <v>811</v>
      </c>
      <c r="G96" s="73" t="s">
        <v>812</v>
      </c>
      <c r="H96" s="73" t="s">
        <v>72</v>
      </c>
      <c r="I96" s="73">
        <v>1.2</v>
      </c>
      <c r="J96" s="73" t="s">
        <v>813</v>
      </c>
      <c r="K96" s="95">
        <v>0</v>
      </c>
      <c r="L96" s="95">
        <v>0</v>
      </c>
      <c r="M96" s="73">
        <v>82</v>
      </c>
      <c r="N96" s="95">
        <v>0</v>
      </c>
      <c r="O96" s="95">
        <v>0</v>
      </c>
      <c r="P96" s="73">
        <v>82</v>
      </c>
      <c r="Q96" s="73">
        <v>0</v>
      </c>
      <c r="R96" s="73">
        <v>0</v>
      </c>
      <c r="S96" s="73">
        <v>2</v>
      </c>
      <c r="T96" s="73">
        <v>80</v>
      </c>
      <c r="U96" s="95">
        <v>0</v>
      </c>
      <c r="V96" s="73">
        <v>786</v>
      </c>
      <c r="W96" s="73"/>
      <c r="X96" s="73">
        <v>90</v>
      </c>
      <c r="Y96" s="73" t="s">
        <v>113</v>
      </c>
      <c r="Z96" s="73" t="s">
        <v>114</v>
      </c>
      <c r="AA96" s="121">
        <v>1</v>
      </c>
      <c r="AB96" s="52">
        <f t="shared" si="10"/>
        <v>0.94319999999999993</v>
      </c>
    </row>
    <row r="97" spans="1:28" ht="38.25" x14ac:dyDescent="0.3">
      <c r="A97" s="74">
        <f t="shared" si="11"/>
        <v>652</v>
      </c>
      <c r="B97" s="91" t="s">
        <v>50</v>
      </c>
      <c r="C97" s="83" t="s">
        <v>55</v>
      </c>
      <c r="D97" s="95" t="s">
        <v>814</v>
      </c>
      <c r="E97" s="74">
        <v>0.38</v>
      </c>
      <c r="F97" s="76">
        <v>44768.640277777777</v>
      </c>
      <c r="G97" s="76">
        <v>44768.684027777781</v>
      </c>
      <c r="H97" s="74" t="s">
        <v>54</v>
      </c>
      <c r="I97" s="97">
        <f t="shared" si="0"/>
        <v>1.0500000001047738</v>
      </c>
      <c r="J97" s="95" t="s">
        <v>814</v>
      </c>
      <c r="K97" s="95">
        <v>0</v>
      </c>
      <c r="L97" s="95">
        <v>0</v>
      </c>
      <c r="M97" s="95">
        <v>87</v>
      </c>
      <c r="N97" s="95">
        <v>0</v>
      </c>
      <c r="O97" s="95">
        <v>0</v>
      </c>
      <c r="P97" s="95">
        <v>87</v>
      </c>
      <c r="Q97" s="95">
        <v>0</v>
      </c>
      <c r="R97" s="95">
        <v>0</v>
      </c>
      <c r="S97" s="95">
        <v>0</v>
      </c>
      <c r="T97" s="95">
        <v>87</v>
      </c>
      <c r="U97" s="95">
        <v>0</v>
      </c>
      <c r="V97" s="95">
        <v>52</v>
      </c>
      <c r="W97" s="95"/>
      <c r="X97" s="95"/>
      <c r="Y97" s="95"/>
      <c r="Z97" s="95"/>
      <c r="AA97" s="119">
        <v>1</v>
      </c>
      <c r="AB97" s="52">
        <f t="shared" si="10"/>
        <v>5.4600000005448235E-2</v>
      </c>
    </row>
    <row r="98" spans="1:28" ht="38.25" x14ac:dyDescent="0.3">
      <c r="A98" s="74">
        <f t="shared" si="11"/>
        <v>653</v>
      </c>
      <c r="B98" s="91" t="s">
        <v>50</v>
      </c>
      <c r="C98" s="83" t="s">
        <v>55</v>
      </c>
      <c r="D98" s="95" t="s">
        <v>815</v>
      </c>
      <c r="E98" s="74">
        <v>0.38</v>
      </c>
      <c r="F98" s="76">
        <v>44768.430555555555</v>
      </c>
      <c r="G98" s="76">
        <v>44768.451388888891</v>
      </c>
      <c r="H98" s="74" t="s">
        <v>54</v>
      </c>
      <c r="I98" s="97">
        <f t="shared" si="0"/>
        <v>0.50000000005820766</v>
      </c>
      <c r="J98" s="95" t="s">
        <v>815</v>
      </c>
      <c r="K98" s="95">
        <v>0</v>
      </c>
      <c r="L98" s="95">
        <v>0</v>
      </c>
      <c r="M98" s="95">
        <v>120</v>
      </c>
      <c r="N98" s="95">
        <v>0</v>
      </c>
      <c r="O98" s="95">
        <v>0</v>
      </c>
      <c r="P98" s="95">
        <v>120</v>
      </c>
      <c r="Q98" s="95">
        <v>0</v>
      </c>
      <c r="R98" s="95">
        <v>0</v>
      </c>
      <c r="S98" s="95">
        <v>0</v>
      </c>
      <c r="T98" s="95">
        <v>120</v>
      </c>
      <c r="U98" s="95">
        <v>0</v>
      </c>
      <c r="V98" s="95">
        <v>65</v>
      </c>
      <c r="W98" s="95"/>
      <c r="X98" s="95"/>
      <c r="Y98" s="95"/>
      <c r="Z98" s="95"/>
      <c r="AA98" s="119">
        <v>1</v>
      </c>
      <c r="AB98" s="52">
        <f t="shared" si="10"/>
        <v>3.2500000003783495E-2</v>
      </c>
    </row>
    <row r="99" spans="1:28" ht="51" x14ac:dyDescent="0.3">
      <c r="A99" s="74">
        <f t="shared" si="11"/>
        <v>654</v>
      </c>
      <c r="B99" s="91" t="s">
        <v>50</v>
      </c>
      <c r="C99" s="73" t="s">
        <v>67</v>
      </c>
      <c r="D99" s="73" t="s">
        <v>653</v>
      </c>
      <c r="E99" s="73" t="s">
        <v>160</v>
      </c>
      <c r="F99" s="73" t="s">
        <v>811</v>
      </c>
      <c r="G99" s="73" t="s">
        <v>816</v>
      </c>
      <c r="H99" s="73" t="s">
        <v>72</v>
      </c>
      <c r="I99" s="73">
        <v>2.2999999999999998</v>
      </c>
      <c r="J99" s="73" t="s">
        <v>817</v>
      </c>
      <c r="K99" s="95">
        <v>0</v>
      </c>
      <c r="L99" s="95">
        <v>0</v>
      </c>
      <c r="M99" s="73">
        <v>156</v>
      </c>
      <c r="N99" s="95">
        <v>0</v>
      </c>
      <c r="O99" s="95">
        <v>0</v>
      </c>
      <c r="P99" s="73">
        <v>156</v>
      </c>
      <c r="Q99" s="73">
        <v>0</v>
      </c>
      <c r="R99" s="73">
        <v>0</v>
      </c>
      <c r="S99" s="73">
        <v>7</v>
      </c>
      <c r="T99" s="73">
        <v>149</v>
      </c>
      <c r="U99" s="95">
        <v>0</v>
      </c>
      <c r="V99" s="73">
        <v>853</v>
      </c>
      <c r="W99" s="73"/>
      <c r="X99" s="73">
        <v>91</v>
      </c>
      <c r="Y99" s="73" t="s">
        <v>113</v>
      </c>
      <c r="Z99" s="73" t="s">
        <v>114</v>
      </c>
      <c r="AA99" s="121">
        <v>1</v>
      </c>
      <c r="AB99" s="52">
        <f t="shared" si="10"/>
        <v>1.9618999999999998</v>
      </c>
    </row>
    <row r="100" spans="1:28" ht="38.25" x14ac:dyDescent="0.3">
      <c r="A100" s="74">
        <f t="shared" si="11"/>
        <v>655</v>
      </c>
      <c r="B100" s="91" t="s">
        <v>50</v>
      </c>
      <c r="C100" s="83" t="s">
        <v>55</v>
      </c>
      <c r="D100" s="95" t="s">
        <v>390</v>
      </c>
      <c r="E100" s="74">
        <v>0.38</v>
      </c>
      <c r="F100" s="76">
        <v>44768.381944444445</v>
      </c>
      <c r="G100" s="76">
        <v>44768.489583333336</v>
      </c>
      <c r="H100" s="74" t="s">
        <v>54</v>
      </c>
      <c r="I100" s="97">
        <f t="shared" si="0"/>
        <v>2.5833333333721384</v>
      </c>
      <c r="J100" s="95" t="s">
        <v>818</v>
      </c>
      <c r="K100" s="95">
        <v>0</v>
      </c>
      <c r="L100" s="95">
        <v>0</v>
      </c>
      <c r="M100" s="95">
        <v>11</v>
      </c>
      <c r="N100" s="95">
        <v>0</v>
      </c>
      <c r="O100" s="95">
        <v>0</v>
      </c>
      <c r="P100" s="95">
        <v>11</v>
      </c>
      <c r="Q100" s="95">
        <v>0</v>
      </c>
      <c r="R100" s="95">
        <v>0</v>
      </c>
      <c r="S100" s="95">
        <v>0</v>
      </c>
      <c r="T100" s="95">
        <v>11</v>
      </c>
      <c r="U100" s="95">
        <v>0</v>
      </c>
      <c r="V100" s="95">
        <v>18</v>
      </c>
      <c r="W100" s="95"/>
      <c r="X100" s="95"/>
      <c r="Y100" s="95"/>
      <c r="Z100" s="95"/>
      <c r="AA100" s="119">
        <v>1</v>
      </c>
      <c r="AB100" s="52">
        <f t="shared" si="10"/>
        <v>4.650000000069849E-2</v>
      </c>
    </row>
    <row r="101" spans="1:28" ht="38.25" x14ac:dyDescent="0.3">
      <c r="A101" s="74">
        <f t="shared" si="11"/>
        <v>656</v>
      </c>
      <c r="B101" s="91" t="s">
        <v>50</v>
      </c>
      <c r="C101" s="83" t="s">
        <v>55</v>
      </c>
      <c r="D101" s="95" t="s">
        <v>390</v>
      </c>
      <c r="E101" s="74">
        <v>0.38</v>
      </c>
      <c r="F101" s="76">
        <v>44768.583333333336</v>
      </c>
      <c r="G101" s="76">
        <v>44768.666666666664</v>
      </c>
      <c r="H101" s="74" t="s">
        <v>54</v>
      </c>
      <c r="I101" s="97">
        <f t="shared" si="0"/>
        <v>1.9999999998835847</v>
      </c>
      <c r="J101" s="95" t="s">
        <v>819</v>
      </c>
      <c r="K101" s="95">
        <v>0</v>
      </c>
      <c r="L101" s="95">
        <v>0</v>
      </c>
      <c r="M101" s="95">
        <v>11</v>
      </c>
      <c r="N101" s="95">
        <v>0</v>
      </c>
      <c r="O101" s="95">
        <v>0</v>
      </c>
      <c r="P101" s="95">
        <v>11</v>
      </c>
      <c r="Q101" s="95">
        <v>0</v>
      </c>
      <c r="R101" s="95">
        <v>0</v>
      </c>
      <c r="S101" s="95">
        <v>0</v>
      </c>
      <c r="T101" s="95">
        <v>11</v>
      </c>
      <c r="U101" s="95">
        <v>0</v>
      </c>
      <c r="V101" s="95">
        <v>5</v>
      </c>
      <c r="W101" s="95"/>
      <c r="X101" s="95"/>
      <c r="Y101" s="95"/>
      <c r="Z101" s="95"/>
      <c r="AA101" s="119">
        <v>1</v>
      </c>
      <c r="AB101" s="52">
        <f t="shared" si="10"/>
        <v>9.9999999994179242E-3</v>
      </c>
    </row>
    <row r="102" spans="1:28" ht="38.25" x14ac:dyDescent="0.3">
      <c r="A102" s="74">
        <f t="shared" si="11"/>
        <v>657</v>
      </c>
      <c r="B102" s="91" t="s">
        <v>50</v>
      </c>
      <c r="C102" s="83" t="s">
        <v>55</v>
      </c>
      <c r="D102" s="83" t="s">
        <v>326</v>
      </c>
      <c r="E102" s="83" t="s">
        <v>59</v>
      </c>
      <c r="F102" s="84">
        <v>44768.406944444447</v>
      </c>
      <c r="G102" s="84">
        <v>44768.449305555558</v>
      </c>
      <c r="H102" s="83" t="s">
        <v>54</v>
      </c>
      <c r="I102" s="85">
        <f t="shared" si="0"/>
        <v>1.0166666666627862</v>
      </c>
      <c r="J102" s="83" t="s">
        <v>326</v>
      </c>
      <c r="K102" s="95">
        <v>0</v>
      </c>
      <c r="L102" s="95">
        <v>0</v>
      </c>
      <c r="M102" s="92">
        <v>2</v>
      </c>
      <c r="N102" s="95">
        <v>0</v>
      </c>
      <c r="O102" s="95">
        <v>0</v>
      </c>
      <c r="P102" s="92">
        <v>2</v>
      </c>
      <c r="Q102" s="92">
        <v>0</v>
      </c>
      <c r="R102" s="92">
        <v>0</v>
      </c>
      <c r="S102" s="92">
        <v>0</v>
      </c>
      <c r="T102" s="92">
        <v>2</v>
      </c>
      <c r="U102" s="95">
        <v>0</v>
      </c>
      <c r="V102" s="83">
        <v>2.98</v>
      </c>
      <c r="W102" s="83"/>
      <c r="X102" s="83"/>
      <c r="Y102" s="83"/>
      <c r="Z102" s="83"/>
      <c r="AA102" s="93">
        <v>1</v>
      </c>
      <c r="AB102" s="52">
        <f t="shared" si="10"/>
        <v>3.029666666655103E-3</v>
      </c>
    </row>
    <row r="103" spans="1:28" ht="38.25" x14ac:dyDescent="0.3">
      <c r="A103" s="74">
        <f t="shared" si="11"/>
        <v>658</v>
      </c>
      <c r="B103" s="91" t="s">
        <v>50</v>
      </c>
      <c r="C103" s="100" t="s">
        <v>55</v>
      </c>
      <c r="D103" s="101" t="s">
        <v>820</v>
      </c>
      <c r="E103" s="78" t="s">
        <v>53</v>
      </c>
      <c r="F103" s="80">
        <v>44768.583333333336</v>
      </c>
      <c r="G103" s="80">
        <v>44768.666666666664</v>
      </c>
      <c r="H103" s="78" t="s">
        <v>54</v>
      </c>
      <c r="I103" s="81">
        <f t="shared" ref="I103" si="15">(ABS(F103-G103)*24)</f>
        <v>1.9999999998835847</v>
      </c>
      <c r="J103" s="101" t="s">
        <v>820</v>
      </c>
      <c r="K103" s="95">
        <v>0</v>
      </c>
      <c r="L103" s="95">
        <v>0</v>
      </c>
      <c r="M103" s="100">
        <v>9</v>
      </c>
      <c r="N103" s="95">
        <v>0</v>
      </c>
      <c r="O103" s="95">
        <v>0</v>
      </c>
      <c r="P103" s="100">
        <v>9</v>
      </c>
      <c r="Q103" s="100">
        <v>0</v>
      </c>
      <c r="R103" s="100">
        <v>0</v>
      </c>
      <c r="S103" s="100">
        <v>0</v>
      </c>
      <c r="T103" s="100">
        <v>9</v>
      </c>
      <c r="U103" s="95">
        <v>0</v>
      </c>
      <c r="V103" s="100">
        <v>55</v>
      </c>
      <c r="W103" s="100"/>
      <c r="X103" s="101"/>
      <c r="Y103" s="102"/>
      <c r="Z103" s="102"/>
      <c r="AA103" s="120">
        <v>1</v>
      </c>
      <c r="AB103" s="52">
        <f t="shared" si="10"/>
        <v>0.10999999999359716</v>
      </c>
    </row>
    <row r="104" spans="1:28" ht="38.25" x14ac:dyDescent="0.3">
      <c r="A104" s="74">
        <f t="shared" si="11"/>
        <v>659</v>
      </c>
      <c r="B104" s="91" t="s">
        <v>50</v>
      </c>
      <c r="C104" s="73" t="s">
        <v>55</v>
      </c>
      <c r="D104" s="73" t="s">
        <v>821</v>
      </c>
      <c r="E104" s="73" t="s">
        <v>160</v>
      </c>
      <c r="F104" s="73" t="s">
        <v>822</v>
      </c>
      <c r="G104" s="73" t="s">
        <v>823</v>
      </c>
      <c r="H104" s="73" t="s">
        <v>72</v>
      </c>
      <c r="I104" s="73">
        <v>1.1000000000000001</v>
      </c>
      <c r="J104" s="73" t="s">
        <v>163</v>
      </c>
      <c r="K104" s="95">
        <v>0</v>
      </c>
      <c r="L104" s="95">
        <v>0</v>
      </c>
      <c r="M104" s="73">
        <v>66</v>
      </c>
      <c r="N104" s="95">
        <v>0</v>
      </c>
      <c r="O104" s="95">
        <v>0</v>
      </c>
      <c r="P104" s="73">
        <v>66</v>
      </c>
      <c r="Q104" s="73">
        <v>0</v>
      </c>
      <c r="R104" s="73">
        <v>0</v>
      </c>
      <c r="S104" s="73">
        <v>2</v>
      </c>
      <c r="T104" s="73">
        <v>64</v>
      </c>
      <c r="U104" s="95">
        <v>0</v>
      </c>
      <c r="V104" s="73">
        <v>82</v>
      </c>
      <c r="W104" s="73"/>
      <c r="X104" s="73">
        <v>92</v>
      </c>
      <c r="Y104" s="73" t="s">
        <v>113</v>
      </c>
      <c r="Z104" s="73" t="s">
        <v>114</v>
      </c>
      <c r="AA104" s="121">
        <v>1</v>
      </c>
      <c r="AB104" s="52">
        <f t="shared" si="10"/>
        <v>9.0200000000000002E-2</v>
      </c>
    </row>
    <row r="105" spans="1:28" ht="38.25" x14ac:dyDescent="0.3">
      <c r="A105" s="74">
        <f t="shared" si="11"/>
        <v>660</v>
      </c>
      <c r="B105" s="91" t="s">
        <v>50</v>
      </c>
      <c r="C105" s="83" t="s">
        <v>55</v>
      </c>
      <c r="D105" s="95" t="s">
        <v>477</v>
      </c>
      <c r="E105" s="74">
        <v>0.38</v>
      </c>
      <c r="F105" s="75">
        <v>44769.375</v>
      </c>
      <c r="G105" s="75">
        <v>44769.694444444445</v>
      </c>
      <c r="H105" s="74" t="s">
        <v>54</v>
      </c>
      <c r="I105" s="97">
        <f t="shared" si="0"/>
        <v>7.6666666666860692</v>
      </c>
      <c r="J105" s="95" t="s">
        <v>477</v>
      </c>
      <c r="K105" s="95">
        <v>0</v>
      </c>
      <c r="L105" s="95">
        <v>0</v>
      </c>
      <c r="M105" s="95">
        <v>88</v>
      </c>
      <c r="N105" s="95">
        <v>0</v>
      </c>
      <c r="O105" s="95">
        <v>0</v>
      </c>
      <c r="P105" s="95">
        <v>88</v>
      </c>
      <c r="Q105" s="95">
        <v>0</v>
      </c>
      <c r="R105" s="95">
        <v>0</v>
      </c>
      <c r="S105" s="95">
        <v>0</v>
      </c>
      <c r="T105" s="95">
        <v>88</v>
      </c>
      <c r="U105" s="95">
        <v>0</v>
      </c>
      <c r="V105" s="95">
        <v>57</v>
      </c>
      <c r="W105" s="95"/>
      <c r="X105" s="95"/>
      <c r="Y105" s="95"/>
      <c r="Z105" s="95"/>
      <c r="AA105" s="119">
        <v>1</v>
      </c>
      <c r="AB105" s="52">
        <f t="shared" si="10"/>
        <v>0.43700000000110595</v>
      </c>
    </row>
    <row r="106" spans="1:28" ht="38.25" x14ac:dyDescent="0.3">
      <c r="A106" s="74">
        <f t="shared" si="11"/>
        <v>661</v>
      </c>
      <c r="B106" s="91" t="s">
        <v>50</v>
      </c>
      <c r="C106" s="73" t="s">
        <v>67</v>
      </c>
      <c r="D106" s="73" t="s">
        <v>159</v>
      </c>
      <c r="E106" s="73" t="s">
        <v>160</v>
      </c>
      <c r="F106" s="73" t="s">
        <v>824</v>
      </c>
      <c r="G106" s="73" t="s">
        <v>825</v>
      </c>
      <c r="H106" s="73" t="s">
        <v>72</v>
      </c>
      <c r="I106" s="73">
        <v>0.6</v>
      </c>
      <c r="J106" s="73" t="s">
        <v>163</v>
      </c>
      <c r="K106" s="95">
        <v>0</v>
      </c>
      <c r="L106" s="95">
        <v>0</v>
      </c>
      <c r="M106" s="73">
        <v>114</v>
      </c>
      <c r="N106" s="95">
        <v>0</v>
      </c>
      <c r="O106" s="95">
        <v>0</v>
      </c>
      <c r="P106" s="73">
        <v>114</v>
      </c>
      <c r="Q106" s="73">
        <v>0</v>
      </c>
      <c r="R106" s="73">
        <v>0</v>
      </c>
      <c r="S106" s="73">
        <v>2</v>
      </c>
      <c r="T106" s="73">
        <v>112</v>
      </c>
      <c r="U106" s="95">
        <v>0</v>
      </c>
      <c r="V106" s="73">
        <v>98</v>
      </c>
      <c r="W106" s="73"/>
      <c r="X106" s="73">
        <v>93</v>
      </c>
      <c r="Y106" s="73" t="s">
        <v>616</v>
      </c>
      <c r="Z106" s="73" t="s">
        <v>114</v>
      </c>
      <c r="AA106" s="121">
        <v>0</v>
      </c>
      <c r="AB106" s="52">
        <f t="shared" si="10"/>
        <v>5.8799999999999998E-2</v>
      </c>
    </row>
    <row r="107" spans="1:28" ht="38.25" x14ac:dyDescent="0.3">
      <c r="A107" s="74">
        <f t="shared" si="11"/>
        <v>662</v>
      </c>
      <c r="B107" s="91" t="s">
        <v>50</v>
      </c>
      <c r="C107" s="83" t="s">
        <v>55</v>
      </c>
      <c r="D107" s="95" t="s">
        <v>826</v>
      </c>
      <c r="E107" s="74">
        <v>0.38</v>
      </c>
      <c r="F107" s="75">
        <v>44769.622916666667</v>
      </c>
      <c r="G107" s="75">
        <v>44769.666666666664</v>
      </c>
      <c r="H107" s="74" t="s">
        <v>54</v>
      </c>
      <c r="I107" s="97">
        <f t="shared" si="0"/>
        <v>1.0499999999301508</v>
      </c>
      <c r="J107" s="95" t="s">
        <v>827</v>
      </c>
      <c r="K107" s="95">
        <v>0</v>
      </c>
      <c r="L107" s="95">
        <v>0</v>
      </c>
      <c r="M107" s="95">
        <v>71</v>
      </c>
      <c r="N107" s="95">
        <v>0</v>
      </c>
      <c r="O107" s="95">
        <v>0</v>
      </c>
      <c r="P107" s="95">
        <v>71</v>
      </c>
      <c r="Q107" s="95">
        <v>0</v>
      </c>
      <c r="R107" s="95">
        <v>0</v>
      </c>
      <c r="S107" s="95">
        <v>0</v>
      </c>
      <c r="T107" s="95">
        <v>71</v>
      </c>
      <c r="U107" s="95">
        <v>0</v>
      </c>
      <c r="V107" s="95">
        <v>106</v>
      </c>
      <c r="W107" s="95"/>
      <c r="X107" s="95"/>
      <c r="Y107" s="95"/>
      <c r="Z107" s="95"/>
      <c r="AA107" s="119">
        <v>1</v>
      </c>
      <c r="AB107" s="52">
        <f t="shared" si="10"/>
        <v>0.11129999999259599</v>
      </c>
    </row>
    <row r="108" spans="1:28" ht="38.25" x14ac:dyDescent="0.3">
      <c r="A108" s="74">
        <f t="shared" si="11"/>
        <v>663</v>
      </c>
      <c r="B108" s="91" t="s">
        <v>50</v>
      </c>
      <c r="C108" s="83" t="s">
        <v>55</v>
      </c>
      <c r="D108" s="95" t="s">
        <v>390</v>
      </c>
      <c r="E108" s="74">
        <v>0.38</v>
      </c>
      <c r="F108" s="76">
        <v>44769.388888888891</v>
      </c>
      <c r="G108" s="76">
        <v>44769.472222222219</v>
      </c>
      <c r="H108" s="74" t="s">
        <v>54</v>
      </c>
      <c r="I108" s="97">
        <f t="shared" si="0"/>
        <v>1.9999999998835847</v>
      </c>
      <c r="J108" s="95" t="s">
        <v>818</v>
      </c>
      <c r="K108" s="95">
        <v>0</v>
      </c>
      <c r="L108" s="95">
        <v>0</v>
      </c>
      <c r="M108" s="95">
        <v>11</v>
      </c>
      <c r="N108" s="95">
        <v>0</v>
      </c>
      <c r="O108" s="95">
        <v>0</v>
      </c>
      <c r="P108" s="95">
        <v>11</v>
      </c>
      <c r="Q108" s="95">
        <v>0</v>
      </c>
      <c r="R108" s="95">
        <v>0</v>
      </c>
      <c r="S108" s="95">
        <v>0</v>
      </c>
      <c r="T108" s="95">
        <v>11</v>
      </c>
      <c r="U108" s="95">
        <v>0</v>
      </c>
      <c r="V108" s="95">
        <v>18</v>
      </c>
      <c r="W108" s="95"/>
      <c r="X108" s="95"/>
      <c r="Y108" s="95"/>
      <c r="Z108" s="95"/>
      <c r="AA108" s="119">
        <v>1</v>
      </c>
      <c r="AB108" s="52">
        <f t="shared" si="10"/>
        <v>3.5999999997904528E-2</v>
      </c>
    </row>
    <row r="109" spans="1:28" ht="38.25" x14ac:dyDescent="0.3">
      <c r="A109" s="74">
        <f t="shared" si="11"/>
        <v>664</v>
      </c>
      <c r="B109" s="91" t="s">
        <v>50</v>
      </c>
      <c r="C109" s="73" t="s">
        <v>55</v>
      </c>
      <c r="D109" s="73" t="s">
        <v>828</v>
      </c>
      <c r="E109" s="73" t="s">
        <v>160</v>
      </c>
      <c r="F109" s="73" t="s">
        <v>824</v>
      </c>
      <c r="G109" s="73" t="s">
        <v>829</v>
      </c>
      <c r="H109" s="73" t="s">
        <v>72</v>
      </c>
      <c r="I109" s="73">
        <v>0.2</v>
      </c>
      <c r="J109" s="73" t="s">
        <v>163</v>
      </c>
      <c r="K109" s="95">
        <v>0</v>
      </c>
      <c r="L109" s="95">
        <v>0</v>
      </c>
      <c r="M109" s="73">
        <v>28</v>
      </c>
      <c r="N109" s="95">
        <v>0</v>
      </c>
      <c r="O109" s="95">
        <v>0</v>
      </c>
      <c r="P109" s="73">
        <v>28</v>
      </c>
      <c r="Q109" s="73">
        <v>0</v>
      </c>
      <c r="R109" s="73">
        <v>0</v>
      </c>
      <c r="S109" s="73">
        <v>3</v>
      </c>
      <c r="T109" s="73">
        <v>25</v>
      </c>
      <c r="U109" s="95">
        <v>0</v>
      </c>
      <c r="V109" s="73">
        <v>36</v>
      </c>
      <c r="W109" s="73"/>
      <c r="X109" s="73">
        <v>94</v>
      </c>
      <c r="Y109" s="73" t="s">
        <v>113</v>
      </c>
      <c r="Z109" s="73" t="s">
        <v>114</v>
      </c>
      <c r="AA109" s="121">
        <v>1</v>
      </c>
      <c r="AB109" s="52">
        <f t="shared" si="10"/>
        <v>7.1999999999999998E-3</v>
      </c>
    </row>
    <row r="110" spans="1:28" ht="38.25" x14ac:dyDescent="0.3">
      <c r="A110" s="74">
        <f t="shared" si="11"/>
        <v>665</v>
      </c>
      <c r="B110" s="91" t="s">
        <v>50</v>
      </c>
      <c r="C110" s="83" t="s">
        <v>55</v>
      </c>
      <c r="D110" s="95" t="s">
        <v>830</v>
      </c>
      <c r="E110" s="74">
        <v>0.38</v>
      </c>
      <c r="F110" s="76">
        <v>44769.590277777781</v>
      </c>
      <c r="G110" s="76">
        <v>44769.6875</v>
      </c>
      <c r="H110" s="74" t="s">
        <v>54</v>
      </c>
      <c r="I110" s="97">
        <f t="shared" ref="I110:I128" si="16">(G110-F110)*24</f>
        <v>2.3333333332557231</v>
      </c>
      <c r="J110" s="95" t="s">
        <v>831</v>
      </c>
      <c r="K110" s="95">
        <v>0</v>
      </c>
      <c r="L110" s="95">
        <v>0</v>
      </c>
      <c r="M110" s="95">
        <v>11</v>
      </c>
      <c r="N110" s="95">
        <v>0</v>
      </c>
      <c r="O110" s="95">
        <v>0</v>
      </c>
      <c r="P110" s="95">
        <v>11</v>
      </c>
      <c r="Q110" s="95">
        <v>0</v>
      </c>
      <c r="R110" s="95">
        <v>0</v>
      </c>
      <c r="S110" s="95">
        <v>0</v>
      </c>
      <c r="T110" s="95">
        <v>11</v>
      </c>
      <c r="U110" s="95">
        <v>0</v>
      </c>
      <c r="V110" s="95">
        <v>5</v>
      </c>
      <c r="W110" s="95"/>
      <c r="X110" s="95"/>
      <c r="Y110" s="95"/>
      <c r="Z110" s="95"/>
      <c r="AA110" s="119">
        <v>1</v>
      </c>
      <c r="AB110" s="52">
        <f t="shared" si="10"/>
        <v>1.1666666666278615E-2</v>
      </c>
    </row>
    <row r="111" spans="1:28" ht="38.25" x14ac:dyDescent="0.3">
      <c r="A111" s="74">
        <f t="shared" si="11"/>
        <v>666</v>
      </c>
      <c r="B111" s="91" t="s">
        <v>50</v>
      </c>
      <c r="C111" s="83" t="s">
        <v>55</v>
      </c>
      <c r="D111" s="95" t="s">
        <v>832</v>
      </c>
      <c r="E111" s="74">
        <v>0.38</v>
      </c>
      <c r="F111" s="76">
        <v>44769.628472222219</v>
      </c>
      <c r="G111" s="76">
        <v>44769.736805555556</v>
      </c>
      <c r="H111" s="74" t="s">
        <v>54</v>
      </c>
      <c r="I111" s="97">
        <f t="shared" si="16"/>
        <v>2.6000000000931323</v>
      </c>
      <c r="J111" s="95" t="s">
        <v>832</v>
      </c>
      <c r="K111" s="95">
        <v>0</v>
      </c>
      <c r="L111" s="95">
        <v>0</v>
      </c>
      <c r="M111" s="95">
        <v>10</v>
      </c>
      <c r="N111" s="95">
        <v>0</v>
      </c>
      <c r="O111" s="95">
        <v>0</v>
      </c>
      <c r="P111" s="95">
        <v>10</v>
      </c>
      <c r="Q111" s="95">
        <v>0</v>
      </c>
      <c r="R111" s="95">
        <v>0</v>
      </c>
      <c r="S111" s="95">
        <v>0</v>
      </c>
      <c r="T111" s="95">
        <v>10</v>
      </c>
      <c r="U111" s="95">
        <v>0</v>
      </c>
      <c r="V111" s="95">
        <v>108</v>
      </c>
      <c r="W111" s="95"/>
      <c r="X111" s="95"/>
      <c r="Y111" s="95"/>
      <c r="Z111" s="95"/>
      <c r="AA111" s="119">
        <v>1</v>
      </c>
      <c r="AB111" s="52">
        <f t="shared" si="10"/>
        <v>0.28080000001005828</v>
      </c>
    </row>
    <row r="112" spans="1:28" ht="38.25" x14ac:dyDescent="0.3">
      <c r="A112" s="74">
        <f t="shared" si="11"/>
        <v>667</v>
      </c>
      <c r="B112" s="91" t="s">
        <v>50</v>
      </c>
      <c r="C112" s="83" t="s">
        <v>55</v>
      </c>
      <c r="D112" s="83" t="s">
        <v>833</v>
      </c>
      <c r="E112" s="83" t="s">
        <v>59</v>
      </c>
      <c r="F112" s="84">
        <v>44769.375694444447</v>
      </c>
      <c r="G112" s="84">
        <v>44769.598611111112</v>
      </c>
      <c r="H112" s="83" t="s">
        <v>54</v>
      </c>
      <c r="I112" s="85">
        <f t="shared" si="16"/>
        <v>5.3499999999767169</v>
      </c>
      <c r="J112" s="83" t="s">
        <v>833</v>
      </c>
      <c r="K112" s="95">
        <v>0</v>
      </c>
      <c r="L112" s="95">
        <v>0</v>
      </c>
      <c r="M112" s="92">
        <v>6</v>
      </c>
      <c r="N112" s="95">
        <v>0</v>
      </c>
      <c r="O112" s="95">
        <v>0</v>
      </c>
      <c r="P112" s="92">
        <v>6</v>
      </c>
      <c r="Q112" s="92">
        <v>0</v>
      </c>
      <c r="R112" s="92">
        <v>0</v>
      </c>
      <c r="S112" s="92">
        <v>0</v>
      </c>
      <c r="T112" s="92">
        <v>6</v>
      </c>
      <c r="U112" s="95">
        <v>0</v>
      </c>
      <c r="V112" s="83">
        <v>28.8</v>
      </c>
      <c r="W112" s="83"/>
      <c r="X112" s="83"/>
      <c r="Y112" s="83"/>
      <c r="Z112" s="83"/>
      <c r="AA112" s="93">
        <v>1</v>
      </c>
      <c r="AB112" s="52">
        <f t="shared" si="10"/>
        <v>0.15407999999932945</v>
      </c>
    </row>
    <row r="113" spans="1:28" ht="51" x14ac:dyDescent="0.3">
      <c r="A113" s="74">
        <f t="shared" si="11"/>
        <v>668</v>
      </c>
      <c r="B113" s="91" t="s">
        <v>50</v>
      </c>
      <c r="C113" s="83" t="s">
        <v>51</v>
      </c>
      <c r="D113" s="83" t="s">
        <v>796</v>
      </c>
      <c r="E113" s="83" t="s">
        <v>59</v>
      </c>
      <c r="F113" s="84">
        <v>44769.416666666664</v>
      </c>
      <c r="G113" s="84">
        <v>44769.697916666664</v>
      </c>
      <c r="H113" s="83" t="s">
        <v>54</v>
      </c>
      <c r="I113" s="85">
        <f t="shared" si="16"/>
        <v>6.75</v>
      </c>
      <c r="J113" s="83" t="s">
        <v>797</v>
      </c>
      <c r="K113" s="95">
        <v>0</v>
      </c>
      <c r="L113" s="95">
        <v>0</v>
      </c>
      <c r="M113" s="92">
        <v>164</v>
      </c>
      <c r="N113" s="95">
        <v>0</v>
      </c>
      <c r="O113" s="95">
        <v>0</v>
      </c>
      <c r="P113" s="92">
        <v>164</v>
      </c>
      <c r="Q113" s="92">
        <v>0</v>
      </c>
      <c r="R113" s="92">
        <v>0</v>
      </c>
      <c r="S113" s="92">
        <v>0</v>
      </c>
      <c r="T113" s="92">
        <v>164</v>
      </c>
      <c r="U113" s="95">
        <v>0</v>
      </c>
      <c r="V113" s="83">
        <v>80</v>
      </c>
      <c r="W113" s="83"/>
      <c r="X113" s="83"/>
      <c r="Y113" s="83"/>
      <c r="Z113" s="83"/>
      <c r="AA113" s="93">
        <v>1</v>
      </c>
      <c r="AB113" s="52">
        <f t="shared" si="10"/>
        <v>0.54</v>
      </c>
    </row>
    <row r="114" spans="1:28" ht="38.25" x14ac:dyDescent="0.3">
      <c r="A114" s="74">
        <f t="shared" si="11"/>
        <v>669</v>
      </c>
      <c r="B114" s="91" t="s">
        <v>50</v>
      </c>
      <c r="C114" s="100" t="s">
        <v>55</v>
      </c>
      <c r="D114" s="101" t="s">
        <v>834</v>
      </c>
      <c r="E114" s="78" t="s">
        <v>53</v>
      </c>
      <c r="F114" s="80">
        <v>44769.583333333336</v>
      </c>
      <c r="G114" s="80">
        <v>44769.694444444445</v>
      </c>
      <c r="H114" s="78" t="s">
        <v>54</v>
      </c>
      <c r="I114" s="81">
        <f t="shared" ref="I114" si="17">(ABS(F114-G114)*24)</f>
        <v>2.6666666666278616</v>
      </c>
      <c r="J114" s="101" t="s">
        <v>834</v>
      </c>
      <c r="K114" s="95">
        <v>0</v>
      </c>
      <c r="L114" s="95">
        <v>0</v>
      </c>
      <c r="M114" s="100">
        <v>10</v>
      </c>
      <c r="N114" s="95">
        <v>0</v>
      </c>
      <c r="O114" s="95">
        <v>0</v>
      </c>
      <c r="P114" s="100">
        <v>10</v>
      </c>
      <c r="Q114" s="100">
        <v>0</v>
      </c>
      <c r="R114" s="100">
        <v>0</v>
      </c>
      <c r="S114" s="100">
        <v>0</v>
      </c>
      <c r="T114" s="100">
        <v>10</v>
      </c>
      <c r="U114" s="95">
        <v>0</v>
      </c>
      <c r="V114" s="100">
        <v>88</v>
      </c>
      <c r="W114" s="100"/>
      <c r="X114" s="101"/>
      <c r="Y114" s="102"/>
      <c r="Z114" s="102"/>
      <c r="AA114" s="120">
        <v>1</v>
      </c>
      <c r="AB114" s="52">
        <f t="shared" si="10"/>
        <v>0.23466666666325181</v>
      </c>
    </row>
    <row r="115" spans="1:28" ht="38.25" x14ac:dyDescent="0.3">
      <c r="A115" s="74">
        <f t="shared" si="11"/>
        <v>670</v>
      </c>
      <c r="B115" s="91" t="s">
        <v>50</v>
      </c>
      <c r="C115" s="73" t="s">
        <v>67</v>
      </c>
      <c r="D115" s="73" t="s">
        <v>500</v>
      </c>
      <c r="E115" s="73" t="s">
        <v>160</v>
      </c>
      <c r="F115" s="73" t="s">
        <v>835</v>
      </c>
      <c r="G115" s="73" t="s">
        <v>836</v>
      </c>
      <c r="H115" s="73" t="s">
        <v>72</v>
      </c>
      <c r="I115" s="73">
        <v>2.58</v>
      </c>
      <c r="J115" s="73" t="s">
        <v>163</v>
      </c>
      <c r="K115" s="95">
        <v>0</v>
      </c>
      <c r="L115" s="95">
        <v>0</v>
      </c>
      <c r="M115" s="73">
        <v>130</v>
      </c>
      <c r="N115" s="95">
        <v>0</v>
      </c>
      <c r="O115" s="95">
        <v>0</v>
      </c>
      <c r="P115" s="73">
        <v>130</v>
      </c>
      <c r="Q115" s="73">
        <v>0</v>
      </c>
      <c r="R115" s="73">
        <v>0</v>
      </c>
      <c r="S115" s="73">
        <v>5</v>
      </c>
      <c r="T115" s="73">
        <v>125</v>
      </c>
      <c r="U115" s="95">
        <v>0</v>
      </c>
      <c r="V115" s="73">
        <v>552</v>
      </c>
      <c r="W115" s="73"/>
      <c r="X115" s="73">
        <v>95</v>
      </c>
      <c r="Y115" s="73" t="s">
        <v>74</v>
      </c>
      <c r="Z115" s="73"/>
      <c r="AA115" s="121">
        <v>0</v>
      </c>
      <c r="AB115" s="52">
        <f t="shared" si="10"/>
        <v>1.4241600000000001</v>
      </c>
    </row>
    <row r="116" spans="1:28" ht="38.25" x14ac:dyDescent="0.3">
      <c r="A116" s="74">
        <f t="shared" si="11"/>
        <v>671</v>
      </c>
      <c r="B116" s="91" t="s">
        <v>50</v>
      </c>
      <c r="C116" s="83" t="s">
        <v>55</v>
      </c>
      <c r="D116" s="95" t="s">
        <v>837</v>
      </c>
      <c r="E116" s="74">
        <v>0.38</v>
      </c>
      <c r="F116" s="76">
        <v>44770.381944444445</v>
      </c>
      <c r="G116" s="76">
        <v>44770.423611111109</v>
      </c>
      <c r="H116" s="74" t="s">
        <v>54</v>
      </c>
      <c r="I116" s="97">
        <f t="shared" si="16"/>
        <v>0.99999999994179234</v>
      </c>
      <c r="J116" s="95" t="s">
        <v>838</v>
      </c>
      <c r="K116" s="95">
        <v>0</v>
      </c>
      <c r="L116" s="95">
        <v>0</v>
      </c>
      <c r="M116" s="95">
        <v>45</v>
      </c>
      <c r="N116" s="95">
        <v>0</v>
      </c>
      <c r="O116" s="95">
        <v>0</v>
      </c>
      <c r="P116" s="95">
        <v>45</v>
      </c>
      <c r="Q116" s="95">
        <v>0</v>
      </c>
      <c r="R116" s="95">
        <v>0</v>
      </c>
      <c r="S116" s="95">
        <v>0</v>
      </c>
      <c r="T116" s="95">
        <v>45</v>
      </c>
      <c r="U116" s="95">
        <v>0</v>
      </c>
      <c r="V116" s="95">
        <v>160</v>
      </c>
      <c r="W116" s="95"/>
      <c r="X116" s="95"/>
      <c r="Y116" s="95"/>
      <c r="Z116" s="95"/>
      <c r="AA116" s="119">
        <v>1</v>
      </c>
      <c r="AB116" s="52">
        <f t="shared" si="10"/>
        <v>0.15999999999068679</v>
      </c>
    </row>
    <row r="117" spans="1:28" ht="38.25" x14ac:dyDescent="0.3">
      <c r="A117" s="74">
        <f t="shared" si="11"/>
        <v>672</v>
      </c>
      <c r="B117" s="91" t="s">
        <v>50</v>
      </c>
      <c r="C117" s="83" t="s">
        <v>55</v>
      </c>
      <c r="D117" s="95" t="s">
        <v>390</v>
      </c>
      <c r="E117" s="74">
        <v>0.38</v>
      </c>
      <c r="F117" s="76">
        <v>44770.381944444445</v>
      </c>
      <c r="G117" s="76">
        <v>44770.534722222219</v>
      </c>
      <c r="H117" s="74" t="s">
        <v>54</v>
      </c>
      <c r="I117" s="97">
        <f t="shared" si="16"/>
        <v>3.6666666665696539</v>
      </c>
      <c r="J117" s="95" t="s">
        <v>809</v>
      </c>
      <c r="K117" s="95">
        <v>0</v>
      </c>
      <c r="L117" s="95">
        <v>0</v>
      </c>
      <c r="M117" s="95">
        <v>11</v>
      </c>
      <c r="N117" s="95">
        <v>0</v>
      </c>
      <c r="O117" s="95">
        <v>0</v>
      </c>
      <c r="P117" s="95">
        <v>11</v>
      </c>
      <c r="Q117" s="95">
        <v>0</v>
      </c>
      <c r="R117" s="95">
        <v>0</v>
      </c>
      <c r="S117" s="95">
        <v>0</v>
      </c>
      <c r="T117" s="95">
        <v>11</v>
      </c>
      <c r="U117" s="95">
        <v>0</v>
      </c>
      <c r="V117" s="95">
        <v>18</v>
      </c>
      <c r="W117" s="95"/>
      <c r="X117" s="95"/>
      <c r="Y117" s="95"/>
      <c r="Z117" s="95"/>
      <c r="AA117" s="119">
        <v>1</v>
      </c>
      <c r="AB117" s="52">
        <f t="shared" si="10"/>
        <v>6.5999999998253775E-2</v>
      </c>
    </row>
    <row r="118" spans="1:28" ht="38.25" x14ac:dyDescent="0.3">
      <c r="A118" s="74">
        <f t="shared" si="11"/>
        <v>673</v>
      </c>
      <c r="B118" s="91" t="s">
        <v>50</v>
      </c>
      <c r="C118" s="73" t="s">
        <v>75</v>
      </c>
      <c r="D118" s="95" t="s">
        <v>683</v>
      </c>
      <c r="E118" s="74">
        <v>0.38</v>
      </c>
      <c r="F118" s="76">
        <v>44770.378472222219</v>
      </c>
      <c r="G118" s="76">
        <v>44770.46597222222</v>
      </c>
      <c r="H118" s="74" t="s">
        <v>54</v>
      </c>
      <c r="I118" s="97">
        <f t="shared" si="16"/>
        <v>2.1000000000349246</v>
      </c>
      <c r="J118" s="95" t="s">
        <v>839</v>
      </c>
      <c r="K118" s="95">
        <v>0</v>
      </c>
      <c r="L118" s="95">
        <v>0</v>
      </c>
      <c r="M118" s="95">
        <v>88</v>
      </c>
      <c r="N118" s="95">
        <v>0</v>
      </c>
      <c r="O118" s="95">
        <v>0</v>
      </c>
      <c r="P118" s="95">
        <v>88</v>
      </c>
      <c r="Q118" s="95">
        <v>0</v>
      </c>
      <c r="R118" s="95">
        <v>0</v>
      </c>
      <c r="S118" s="95">
        <v>0</v>
      </c>
      <c r="T118" s="95">
        <v>88</v>
      </c>
      <c r="U118" s="95">
        <v>0</v>
      </c>
      <c r="V118" s="95">
        <v>27</v>
      </c>
      <c r="W118" s="95"/>
      <c r="X118" s="95"/>
      <c r="Y118" s="95"/>
      <c r="Z118" s="95"/>
      <c r="AA118" s="119">
        <v>1</v>
      </c>
      <c r="AB118" s="52">
        <f t="shared" si="10"/>
        <v>5.6700000000942961E-2</v>
      </c>
    </row>
    <row r="119" spans="1:28" ht="38.25" x14ac:dyDescent="0.3">
      <c r="A119" s="74">
        <f t="shared" si="11"/>
        <v>674</v>
      </c>
      <c r="B119" s="91" t="s">
        <v>50</v>
      </c>
      <c r="C119" s="83" t="s">
        <v>55</v>
      </c>
      <c r="D119" s="95" t="s">
        <v>840</v>
      </c>
      <c r="E119" s="74">
        <v>0.38</v>
      </c>
      <c r="F119" s="76">
        <v>44770.579861111109</v>
      </c>
      <c r="G119" s="76">
        <v>44770.678472222222</v>
      </c>
      <c r="H119" s="74" t="s">
        <v>54</v>
      </c>
      <c r="I119" s="97">
        <f t="shared" si="16"/>
        <v>2.3666666666977108</v>
      </c>
      <c r="J119" s="95" t="s">
        <v>841</v>
      </c>
      <c r="K119" s="95">
        <v>0</v>
      </c>
      <c r="L119" s="95">
        <v>0</v>
      </c>
      <c r="M119" s="95">
        <v>62</v>
      </c>
      <c r="N119" s="95">
        <v>0</v>
      </c>
      <c r="O119" s="95">
        <v>0</v>
      </c>
      <c r="P119" s="95">
        <v>62</v>
      </c>
      <c r="Q119" s="95">
        <v>0</v>
      </c>
      <c r="R119" s="95">
        <v>0</v>
      </c>
      <c r="S119" s="95">
        <v>0</v>
      </c>
      <c r="T119" s="95">
        <v>62</v>
      </c>
      <c r="U119" s="95">
        <v>0</v>
      </c>
      <c r="V119" s="95">
        <v>34</v>
      </c>
      <c r="W119" s="95"/>
      <c r="X119" s="95"/>
      <c r="Y119" s="95"/>
      <c r="Z119" s="95"/>
      <c r="AA119" s="119">
        <v>1</v>
      </c>
      <c r="AB119" s="52">
        <f t="shared" si="10"/>
        <v>8.0466666667722161E-2</v>
      </c>
    </row>
    <row r="120" spans="1:28" ht="38.25" x14ac:dyDescent="0.3">
      <c r="A120" s="74">
        <f t="shared" si="11"/>
        <v>675</v>
      </c>
      <c r="B120" s="91" t="s">
        <v>50</v>
      </c>
      <c r="C120" s="83" t="s">
        <v>55</v>
      </c>
      <c r="D120" s="95" t="s">
        <v>390</v>
      </c>
      <c r="E120" s="74">
        <v>0.38</v>
      </c>
      <c r="F120" s="76">
        <v>44770.590277777781</v>
      </c>
      <c r="G120" s="76">
        <v>44770.6875</v>
      </c>
      <c r="H120" s="74" t="s">
        <v>54</v>
      </c>
      <c r="I120" s="97">
        <f t="shared" si="16"/>
        <v>2.3333333332557231</v>
      </c>
      <c r="J120" s="95" t="s">
        <v>842</v>
      </c>
      <c r="K120" s="95">
        <v>0</v>
      </c>
      <c r="L120" s="95">
        <v>0</v>
      </c>
      <c r="M120" s="95">
        <v>11</v>
      </c>
      <c r="N120" s="95">
        <v>0</v>
      </c>
      <c r="O120" s="95">
        <v>0</v>
      </c>
      <c r="P120" s="95">
        <v>11</v>
      </c>
      <c r="Q120" s="95">
        <v>0</v>
      </c>
      <c r="R120" s="95">
        <v>0</v>
      </c>
      <c r="S120" s="95">
        <v>0</v>
      </c>
      <c r="T120" s="95">
        <v>11</v>
      </c>
      <c r="U120" s="95">
        <v>0</v>
      </c>
      <c r="V120" s="95">
        <v>18</v>
      </c>
      <c r="W120" s="95"/>
      <c r="X120" s="95"/>
      <c r="Y120" s="95"/>
      <c r="Z120" s="95"/>
      <c r="AA120" s="119">
        <v>1</v>
      </c>
      <c r="AB120" s="52">
        <f t="shared" si="10"/>
        <v>4.1999999998603016E-2</v>
      </c>
    </row>
    <row r="121" spans="1:28" ht="38.25" x14ac:dyDescent="0.3">
      <c r="A121" s="74">
        <f t="shared" si="11"/>
        <v>676</v>
      </c>
      <c r="B121" s="91" t="s">
        <v>50</v>
      </c>
      <c r="C121" s="83" t="s">
        <v>55</v>
      </c>
      <c r="D121" s="95" t="s">
        <v>843</v>
      </c>
      <c r="E121" s="74">
        <v>0.38</v>
      </c>
      <c r="F121" s="76">
        <v>44770.614583333336</v>
      </c>
      <c r="G121" s="76">
        <v>44770.684027777781</v>
      </c>
      <c r="H121" s="74" t="s">
        <v>54</v>
      </c>
      <c r="I121" s="97">
        <f t="shared" si="16"/>
        <v>1.6666666666860692</v>
      </c>
      <c r="J121" s="95" t="s">
        <v>843</v>
      </c>
      <c r="K121" s="95">
        <v>0</v>
      </c>
      <c r="L121" s="95">
        <v>0</v>
      </c>
      <c r="M121" s="95">
        <v>30</v>
      </c>
      <c r="N121" s="95">
        <v>0</v>
      </c>
      <c r="O121" s="95">
        <v>0</v>
      </c>
      <c r="P121" s="95">
        <v>30</v>
      </c>
      <c r="Q121" s="95">
        <v>0</v>
      </c>
      <c r="R121" s="95">
        <v>0</v>
      </c>
      <c r="S121" s="95">
        <v>0</v>
      </c>
      <c r="T121" s="95">
        <v>30</v>
      </c>
      <c r="U121" s="95">
        <v>0</v>
      </c>
      <c r="V121" s="95">
        <v>108</v>
      </c>
      <c r="W121" s="95"/>
      <c r="X121" s="95"/>
      <c r="Y121" s="95"/>
      <c r="Z121" s="95"/>
      <c r="AA121" s="119">
        <v>1</v>
      </c>
      <c r="AB121" s="52">
        <f t="shared" si="10"/>
        <v>0.18000000000209548</v>
      </c>
    </row>
    <row r="122" spans="1:28" ht="38.25" x14ac:dyDescent="0.3">
      <c r="A122" s="74">
        <f t="shared" si="11"/>
        <v>677</v>
      </c>
      <c r="B122" s="91" t="s">
        <v>50</v>
      </c>
      <c r="C122" s="83" t="s">
        <v>55</v>
      </c>
      <c r="D122" s="83" t="s">
        <v>744</v>
      </c>
      <c r="E122" s="83">
        <v>0.38</v>
      </c>
      <c r="F122" s="84">
        <v>44770.381944444445</v>
      </c>
      <c r="G122" s="84">
        <v>44770.479166666664</v>
      </c>
      <c r="H122" s="83" t="s">
        <v>54</v>
      </c>
      <c r="I122" s="85">
        <f t="shared" si="16"/>
        <v>2.3333333332557231</v>
      </c>
      <c r="J122" s="83" t="s">
        <v>744</v>
      </c>
      <c r="K122" s="95">
        <v>0</v>
      </c>
      <c r="L122" s="95">
        <v>0</v>
      </c>
      <c r="M122" s="92">
        <v>37</v>
      </c>
      <c r="N122" s="95">
        <v>0</v>
      </c>
      <c r="O122" s="95">
        <v>0</v>
      </c>
      <c r="P122" s="92">
        <v>37</v>
      </c>
      <c r="Q122" s="92">
        <v>0</v>
      </c>
      <c r="R122" s="92">
        <v>0</v>
      </c>
      <c r="S122" s="92">
        <v>0</v>
      </c>
      <c r="T122" s="92">
        <v>37</v>
      </c>
      <c r="U122" s="95">
        <v>0</v>
      </c>
      <c r="V122" s="83">
        <v>21.12</v>
      </c>
      <c r="W122" s="83"/>
      <c r="X122" s="83"/>
      <c r="Y122" s="83"/>
      <c r="Z122" s="83"/>
      <c r="AA122" s="93">
        <v>1</v>
      </c>
      <c r="AB122" s="52">
        <f t="shared" si="10"/>
        <v>4.9279999998360871E-2</v>
      </c>
    </row>
    <row r="123" spans="1:28" ht="38.25" x14ac:dyDescent="0.3">
      <c r="A123" s="74">
        <f t="shared" si="11"/>
        <v>678</v>
      </c>
      <c r="B123" s="91" t="s">
        <v>50</v>
      </c>
      <c r="C123" s="100" t="s">
        <v>75</v>
      </c>
      <c r="D123" s="101" t="s">
        <v>790</v>
      </c>
      <c r="E123" s="78" t="s">
        <v>53</v>
      </c>
      <c r="F123" s="80">
        <v>44770.381944444445</v>
      </c>
      <c r="G123" s="80">
        <v>44770.708333333336</v>
      </c>
      <c r="H123" s="78" t="s">
        <v>54</v>
      </c>
      <c r="I123" s="81">
        <f t="shared" ref="I123" si="18">(ABS(F123-G123)*24)</f>
        <v>7.8333333333721384</v>
      </c>
      <c r="J123" s="101" t="s">
        <v>790</v>
      </c>
      <c r="K123" s="95">
        <v>0</v>
      </c>
      <c r="L123" s="95">
        <v>0</v>
      </c>
      <c r="M123" s="100">
        <v>6</v>
      </c>
      <c r="N123" s="95">
        <v>0</v>
      </c>
      <c r="O123" s="95">
        <v>0</v>
      </c>
      <c r="P123" s="100">
        <v>6</v>
      </c>
      <c r="Q123" s="100">
        <v>0</v>
      </c>
      <c r="R123" s="100">
        <v>0</v>
      </c>
      <c r="S123" s="100">
        <v>0</v>
      </c>
      <c r="T123" s="100">
        <v>6</v>
      </c>
      <c r="U123" s="95">
        <v>0</v>
      </c>
      <c r="V123" s="100">
        <v>15</v>
      </c>
      <c r="W123" s="100"/>
      <c r="X123" s="101"/>
      <c r="Y123" s="102"/>
      <c r="Z123" s="102"/>
      <c r="AA123" s="120">
        <v>1</v>
      </c>
      <c r="AB123" s="52">
        <f t="shared" si="10"/>
        <v>0.11750000000058208</v>
      </c>
    </row>
    <row r="124" spans="1:28" ht="38.25" x14ac:dyDescent="0.3">
      <c r="A124" s="74">
        <f t="shared" si="11"/>
        <v>679</v>
      </c>
      <c r="B124" s="91" t="s">
        <v>50</v>
      </c>
      <c r="C124" s="83" t="s">
        <v>55</v>
      </c>
      <c r="D124" s="95" t="s">
        <v>390</v>
      </c>
      <c r="E124" s="74">
        <v>0.38</v>
      </c>
      <c r="F124" s="76">
        <v>44771.375</v>
      </c>
      <c r="G124" s="76">
        <v>44771.472222222219</v>
      </c>
      <c r="H124" s="74" t="s">
        <v>54</v>
      </c>
      <c r="I124" s="97">
        <f t="shared" si="16"/>
        <v>2.3333333332557231</v>
      </c>
      <c r="J124" s="95" t="s">
        <v>809</v>
      </c>
      <c r="K124" s="95">
        <v>0</v>
      </c>
      <c r="L124" s="95">
        <v>0</v>
      </c>
      <c r="M124" s="95">
        <v>11</v>
      </c>
      <c r="N124" s="95">
        <v>0</v>
      </c>
      <c r="O124" s="95">
        <v>0</v>
      </c>
      <c r="P124" s="95">
        <v>11</v>
      </c>
      <c r="Q124" s="95">
        <v>0</v>
      </c>
      <c r="R124" s="95">
        <v>0</v>
      </c>
      <c r="S124" s="95">
        <v>0</v>
      </c>
      <c r="T124" s="95">
        <v>11</v>
      </c>
      <c r="U124" s="95">
        <v>0</v>
      </c>
      <c r="V124" s="95">
        <v>18</v>
      </c>
      <c r="W124" s="95"/>
      <c r="X124" s="95"/>
      <c r="Y124" s="95"/>
      <c r="Z124" s="95"/>
      <c r="AA124" s="119">
        <v>1</v>
      </c>
      <c r="AB124" s="52">
        <f t="shared" si="10"/>
        <v>4.1999999998603016E-2</v>
      </c>
    </row>
    <row r="125" spans="1:28" ht="38.25" x14ac:dyDescent="0.3">
      <c r="A125" s="74">
        <f t="shared" si="11"/>
        <v>680</v>
      </c>
      <c r="B125" s="91" t="s">
        <v>50</v>
      </c>
      <c r="C125" s="83" t="s">
        <v>55</v>
      </c>
      <c r="D125" s="95" t="s">
        <v>243</v>
      </c>
      <c r="E125" s="74">
        <v>0.38</v>
      </c>
      <c r="F125" s="76">
        <v>44771.423611111109</v>
      </c>
      <c r="G125" s="76">
        <v>44771.493055555555</v>
      </c>
      <c r="H125" s="74" t="s">
        <v>54</v>
      </c>
      <c r="I125" s="97">
        <f t="shared" si="16"/>
        <v>1.6666666666860692</v>
      </c>
      <c r="J125" s="95" t="s">
        <v>243</v>
      </c>
      <c r="K125" s="95">
        <v>0</v>
      </c>
      <c r="L125" s="95">
        <v>0</v>
      </c>
      <c r="M125" s="95">
        <v>73</v>
      </c>
      <c r="N125" s="95">
        <v>0</v>
      </c>
      <c r="O125" s="95">
        <v>0</v>
      </c>
      <c r="P125" s="95">
        <v>73</v>
      </c>
      <c r="Q125" s="95">
        <v>0</v>
      </c>
      <c r="R125" s="95">
        <v>0</v>
      </c>
      <c r="S125" s="95">
        <v>0</v>
      </c>
      <c r="T125" s="95">
        <v>73</v>
      </c>
      <c r="U125" s="95">
        <v>0</v>
      </c>
      <c r="V125" s="95">
        <v>76</v>
      </c>
      <c r="W125" s="95"/>
      <c r="X125" s="95"/>
      <c r="Y125" s="95"/>
      <c r="Z125" s="95"/>
      <c r="AA125" s="119">
        <v>1</v>
      </c>
      <c r="AB125" s="52">
        <f t="shared" si="10"/>
        <v>0.12666666666814125</v>
      </c>
    </row>
    <row r="126" spans="1:28" ht="38.25" x14ac:dyDescent="0.3">
      <c r="A126" s="74">
        <f t="shared" si="11"/>
        <v>681</v>
      </c>
      <c r="B126" s="91" t="s">
        <v>50</v>
      </c>
      <c r="C126" s="83" t="s">
        <v>55</v>
      </c>
      <c r="D126" s="95" t="s">
        <v>410</v>
      </c>
      <c r="E126" s="74">
        <v>0.38</v>
      </c>
      <c r="F126" s="76">
        <v>44771.600694444445</v>
      </c>
      <c r="G126" s="76">
        <v>44771.666666666664</v>
      </c>
      <c r="H126" s="74" t="s">
        <v>54</v>
      </c>
      <c r="I126" s="97">
        <f t="shared" si="16"/>
        <v>1.5833333332557231</v>
      </c>
      <c r="J126" s="95" t="s">
        <v>410</v>
      </c>
      <c r="K126" s="95">
        <v>0</v>
      </c>
      <c r="L126" s="95">
        <v>0</v>
      </c>
      <c r="M126" s="95">
        <v>16</v>
      </c>
      <c r="N126" s="95">
        <v>0</v>
      </c>
      <c r="O126" s="95">
        <v>0</v>
      </c>
      <c r="P126" s="95">
        <v>16</v>
      </c>
      <c r="Q126" s="95">
        <v>0</v>
      </c>
      <c r="R126" s="95">
        <v>0</v>
      </c>
      <c r="S126" s="95">
        <v>0</v>
      </c>
      <c r="T126" s="95">
        <v>16</v>
      </c>
      <c r="U126" s="95">
        <v>0</v>
      </c>
      <c r="V126" s="95">
        <v>55</v>
      </c>
      <c r="W126" s="95"/>
      <c r="X126" s="95"/>
      <c r="Y126" s="95"/>
      <c r="Z126" s="95"/>
      <c r="AA126" s="119">
        <v>1</v>
      </c>
      <c r="AB126" s="52">
        <f t="shared" si="10"/>
        <v>8.7083333329064774E-2</v>
      </c>
    </row>
    <row r="127" spans="1:28" ht="38.25" x14ac:dyDescent="0.3">
      <c r="A127" s="74">
        <f t="shared" si="11"/>
        <v>682</v>
      </c>
      <c r="B127" s="91" t="s">
        <v>50</v>
      </c>
      <c r="C127" s="83" t="s">
        <v>55</v>
      </c>
      <c r="D127" s="95" t="s">
        <v>390</v>
      </c>
      <c r="E127" s="74">
        <v>0.38</v>
      </c>
      <c r="F127" s="76">
        <v>44771.5625</v>
      </c>
      <c r="G127" s="76">
        <v>44771.6875</v>
      </c>
      <c r="H127" s="74" t="s">
        <v>54</v>
      </c>
      <c r="I127" s="97">
        <f t="shared" si="16"/>
        <v>3</v>
      </c>
      <c r="J127" s="95" t="s">
        <v>842</v>
      </c>
      <c r="K127" s="95">
        <v>0</v>
      </c>
      <c r="L127" s="95">
        <v>0</v>
      </c>
      <c r="M127" s="95">
        <v>11</v>
      </c>
      <c r="N127" s="95">
        <v>0</v>
      </c>
      <c r="O127" s="95">
        <v>0</v>
      </c>
      <c r="P127" s="95">
        <v>11</v>
      </c>
      <c r="Q127" s="95">
        <v>0</v>
      </c>
      <c r="R127" s="95">
        <v>0</v>
      </c>
      <c r="S127" s="95">
        <v>0</v>
      </c>
      <c r="T127" s="95">
        <v>11</v>
      </c>
      <c r="U127" s="95">
        <v>0</v>
      </c>
      <c r="V127" s="95">
        <v>18</v>
      </c>
      <c r="W127" s="95"/>
      <c r="X127" s="95"/>
      <c r="Y127" s="95"/>
      <c r="Z127" s="95"/>
      <c r="AA127" s="119">
        <v>1</v>
      </c>
      <c r="AB127" s="52">
        <f t="shared" si="10"/>
        <v>5.3999999999999999E-2</v>
      </c>
    </row>
    <row r="128" spans="1:28" ht="38.25" x14ac:dyDescent="0.3">
      <c r="A128" s="74">
        <f t="shared" si="11"/>
        <v>683</v>
      </c>
      <c r="B128" s="91" t="s">
        <v>50</v>
      </c>
      <c r="C128" s="83" t="s">
        <v>55</v>
      </c>
      <c r="D128" s="83" t="s">
        <v>844</v>
      </c>
      <c r="E128" s="83">
        <v>0.38</v>
      </c>
      <c r="F128" s="84">
        <v>44771.604166666664</v>
      </c>
      <c r="G128" s="84">
        <v>44771.645833333336</v>
      </c>
      <c r="H128" s="83" t="s">
        <v>54</v>
      </c>
      <c r="I128" s="85">
        <f t="shared" si="16"/>
        <v>1.0000000001164153</v>
      </c>
      <c r="J128" s="83" t="s">
        <v>844</v>
      </c>
      <c r="K128" s="95">
        <v>0</v>
      </c>
      <c r="L128" s="95">
        <v>0</v>
      </c>
      <c r="M128" s="92">
        <v>1</v>
      </c>
      <c r="N128" s="95">
        <v>0</v>
      </c>
      <c r="O128" s="95">
        <v>0</v>
      </c>
      <c r="P128" s="92">
        <v>1</v>
      </c>
      <c r="Q128" s="92">
        <v>0</v>
      </c>
      <c r="R128" s="92">
        <v>0</v>
      </c>
      <c r="S128" s="92">
        <v>0</v>
      </c>
      <c r="T128" s="92">
        <v>1</v>
      </c>
      <c r="U128" s="95">
        <v>0</v>
      </c>
      <c r="V128" s="83">
        <v>16.64</v>
      </c>
      <c r="W128" s="83"/>
      <c r="X128" s="83"/>
      <c r="Y128" s="83"/>
      <c r="Z128" s="83"/>
      <c r="AA128" s="93">
        <v>1</v>
      </c>
      <c r="AB128" s="52">
        <f t="shared" si="10"/>
        <v>1.6640000001937154E-2</v>
      </c>
    </row>
    <row r="129" spans="1:28" ht="38.25" x14ac:dyDescent="0.3">
      <c r="A129" s="74">
        <f t="shared" si="11"/>
        <v>684</v>
      </c>
      <c r="B129" s="91" t="s">
        <v>50</v>
      </c>
      <c r="C129" s="100" t="s">
        <v>55</v>
      </c>
      <c r="D129" s="101" t="s">
        <v>845</v>
      </c>
      <c r="E129" s="78" t="s">
        <v>53</v>
      </c>
      <c r="F129" s="80">
        <v>44771.416666666664</v>
      </c>
      <c r="G129" s="80">
        <v>44771.5</v>
      </c>
      <c r="H129" s="78" t="s">
        <v>54</v>
      </c>
      <c r="I129" s="81">
        <f t="shared" ref="I129:I130" si="19">(ABS(F129-G129)*24)</f>
        <v>2.0000000000582077</v>
      </c>
      <c r="J129" s="101" t="s">
        <v>845</v>
      </c>
      <c r="K129" s="95">
        <v>0</v>
      </c>
      <c r="L129" s="95">
        <v>0</v>
      </c>
      <c r="M129" s="100">
        <v>10</v>
      </c>
      <c r="N129" s="95">
        <v>0</v>
      </c>
      <c r="O129" s="95">
        <v>0</v>
      </c>
      <c r="P129" s="100">
        <v>10</v>
      </c>
      <c r="Q129" s="100">
        <v>0</v>
      </c>
      <c r="R129" s="100">
        <v>0</v>
      </c>
      <c r="S129" s="100">
        <v>0</v>
      </c>
      <c r="T129" s="100">
        <v>10</v>
      </c>
      <c r="U129" s="95">
        <v>0</v>
      </c>
      <c r="V129" s="100">
        <v>146</v>
      </c>
      <c r="W129" s="100"/>
      <c r="X129" s="101"/>
      <c r="Y129" s="102"/>
      <c r="Z129" s="102"/>
      <c r="AA129" s="120">
        <v>1</v>
      </c>
      <c r="AB129" s="52">
        <f t="shared" si="10"/>
        <v>0.29200000000849829</v>
      </c>
    </row>
    <row r="130" spans="1:28" ht="38.25" x14ac:dyDescent="0.3">
      <c r="A130" s="74">
        <f t="shared" si="11"/>
        <v>685</v>
      </c>
      <c r="B130" s="91" t="s">
        <v>50</v>
      </c>
      <c r="C130" s="100" t="s">
        <v>55</v>
      </c>
      <c r="D130" s="101" t="s">
        <v>846</v>
      </c>
      <c r="E130" s="78" t="s">
        <v>59</v>
      </c>
      <c r="F130" s="80">
        <v>44771.590277777781</v>
      </c>
      <c r="G130" s="80">
        <v>44771.6875</v>
      </c>
      <c r="H130" s="78" t="s">
        <v>54</v>
      </c>
      <c r="I130" s="81">
        <f t="shared" si="19"/>
        <v>2.3333333332557231</v>
      </c>
      <c r="J130" s="101" t="s">
        <v>846</v>
      </c>
      <c r="K130" s="95">
        <v>0</v>
      </c>
      <c r="L130" s="95">
        <v>0</v>
      </c>
      <c r="M130" s="100">
        <v>12</v>
      </c>
      <c r="N130" s="95">
        <v>0</v>
      </c>
      <c r="O130" s="95">
        <v>0</v>
      </c>
      <c r="P130" s="100">
        <v>12</v>
      </c>
      <c r="Q130" s="100">
        <v>0</v>
      </c>
      <c r="R130" s="100">
        <v>0</v>
      </c>
      <c r="S130" s="100">
        <v>0</v>
      </c>
      <c r="T130" s="100">
        <v>12</v>
      </c>
      <c r="U130" s="95">
        <v>0</v>
      </c>
      <c r="V130" s="100">
        <v>140</v>
      </c>
      <c r="W130" s="100"/>
      <c r="X130" s="101"/>
      <c r="Y130" s="102"/>
      <c r="Z130" s="102"/>
      <c r="AA130" s="120">
        <v>1</v>
      </c>
      <c r="AB130" s="52">
        <f t="shared" si="10"/>
        <v>0.32666666665580124</v>
      </c>
    </row>
  </sheetData>
  <mergeCells count="30">
    <mergeCell ref="A1:O1"/>
    <mergeCell ref="A3:T3"/>
    <mergeCell ref="A4:T4"/>
    <mergeCell ref="A6:I6"/>
    <mergeCell ref="J6:V6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topLeftCell="A28" workbookViewId="0">
      <selection activeCell="J34" sqref="J34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 customWidth="1"/>
    <col min="6" max="7" width="18.28515625" style="7" customWidth="1"/>
    <col min="8" max="8" width="9.140625" style="7" customWidth="1"/>
    <col min="9" max="9" width="19.85546875" style="109" bestFit="1" customWidth="1"/>
    <col min="10" max="10" width="19" style="7" customWidth="1"/>
    <col min="11" max="11" width="13.42578125" style="7" customWidth="1"/>
    <col min="12" max="23" width="9.140625" style="7"/>
    <col min="24" max="24" width="11.71093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8"/>
      <c r="J2" s="8"/>
      <c r="K2" s="8"/>
      <c r="L2" s="8"/>
      <c r="M2" s="8"/>
      <c r="N2" s="8"/>
      <c r="Q2" s="9" t="s">
        <v>37</v>
      </c>
      <c r="R2" s="7" t="s">
        <v>43</v>
      </c>
      <c r="S2" s="9">
        <v>2022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163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0"/>
      <c r="X3" s="10"/>
      <c r="Y3" s="15"/>
      <c r="Z3" s="15"/>
      <c r="AA3" s="10"/>
    </row>
    <row r="4" spans="1:28" x14ac:dyDescent="0.3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89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147" t="s">
        <v>0</v>
      </c>
      <c r="B6" s="148"/>
      <c r="C6" s="148"/>
      <c r="D6" s="148"/>
      <c r="E6" s="148"/>
      <c r="F6" s="148"/>
      <c r="G6" s="148"/>
      <c r="H6" s="148"/>
      <c r="I6" s="152"/>
      <c r="J6" s="148" t="s">
        <v>1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3" t="s">
        <v>2</v>
      </c>
      <c r="X6" s="155" t="s">
        <v>3</v>
      </c>
      <c r="Y6" s="156"/>
      <c r="Z6" s="157"/>
      <c r="AA6" s="139" t="s">
        <v>4</v>
      </c>
      <c r="AB6" s="167" t="s">
        <v>115</v>
      </c>
    </row>
    <row r="7" spans="1:28" ht="171.75" customHeight="1" thickBot="1" x14ac:dyDescent="0.35">
      <c r="A7" s="141" t="s">
        <v>5</v>
      </c>
      <c r="B7" s="141" t="s">
        <v>6</v>
      </c>
      <c r="C7" s="141" t="s">
        <v>47</v>
      </c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46</v>
      </c>
      <c r="I7" s="165" t="s">
        <v>11</v>
      </c>
      <c r="J7" s="139" t="s">
        <v>48</v>
      </c>
      <c r="K7" s="141" t="s">
        <v>12</v>
      </c>
      <c r="L7" s="141" t="s">
        <v>13</v>
      </c>
      <c r="M7" s="147" t="s">
        <v>14</v>
      </c>
      <c r="N7" s="148"/>
      <c r="O7" s="148"/>
      <c r="P7" s="148"/>
      <c r="Q7" s="148"/>
      <c r="R7" s="148"/>
      <c r="S7" s="148"/>
      <c r="T7" s="148"/>
      <c r="U7" s="149"/>
      <c r="V7" s="141" t="s">
        <v>15</v>
      </c>
      <c r="W7" s="154"/>
      <c r="X7" s="158"/>
      <c r="Y7" s="159"/>
      <c r="Z7" s="160"/>
      <c r="AA7" s="140"/>
      <c r="AB7" s="168"/>
    </row>
    <row r="8" spans="1:28" ht="63.75" customHeight="1" thickBot="1" x14ac:dyDescent="0.35">
      <c r="A8" s="142"/>
      <c r="B8" s="142"/>
      <c r="C8" s="142"/>
      <c r="D8" s="142"/>
      <c r="E8" s="142"/>
      <c r="F8" s="142"/>
      <c r="G8" s="142"/>
      <c r="H8" s="142"/>
      <c r="I8" s="166"/>
      <c r="J8" s="140"/>
      <c r="K8" s="142"/>
      <c r="L8" s="142"/>
      <c r="M8" s="141" t="s">
        <v>16</v>
      </c>
      <c r="N8" s="147" t="s">
        <v>17</v>
      </c>
      <c r="O8" s="148"/>
      <c r="P8" s="149"/>
      <c r="Q8" s="147" t="s">
        <v>18</v>
      </c>
      <c r="R8" s="148"/>
      <c r="S8" s="148"/>
      <c r="T8" s="149"/>
      <c r="U8" s="141" t="s">
        <v>19</v>
      </c>
      <c r="V8" s="142"/>
      <c r="W8" s="154"/>
      <c r="X8" s="143" t="s">
        <v>20</v>
      </c>
      <c r="Y8" s="145" t="s">
        <v>21</v>
      </c>
      <c r="Z8" s="145" t="s">
        <v>22</v>
      </c>
      <c r="AA8" s="140"/>
      <c r="AB8" s="168"/>
    </row>
    <row r="9" spans="1:28" ht="71.25" thickBot="1" x14ac:dyDescent="0.35">
      <c r="A9" s="142"/>
      <c r="B9" s="142"/>
      <c r="C9" s="142"/>
      <c r="D9" s="142"/>
      <c r="E9" s="142"/>
      <c r="F9" s="142"/>
      <c r="G9" s="142"/>
      <c r="H9" s="142"/>
      <c r="I9" s="166"/>
      <c r="J9" s="140"/>
      <c r="K9" s="142"/>
      <c r="L9" s="142"/>
      <c r="M9" s="142"/>
      <c r="N9" s="118" t="s">
        <v>23</v>
      </c>
      <c r="O9" s="118" t="s">
        <v>24</v>
      </c>
      <c r="P9" s="118" t="s">
        <v>25</v>
      </c>
      <c r="Q9" s="118" t="s">
        <v>26</v>
      </c>
      <c r="R9" s="118" t="s">
        <v>27</v>
      </c>
      <c r="S9" s="118" t="s">
        <v>28</v>
      </c>
      <c r="T9" s="118" t="s">
        <v>29</v>
      </c>
      <c r="U9" s="142"/>
      <c r="V9" s="142"/>
      <c r="W9" s="154"/>
      <c r="X9" s="144"/>
      <c r="Y9" s="146"/>
      <c r="Z9" s="146"/>
      <c r="AA9" s="140"/>
      <c r="AB9" s="169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25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1">
        <v>28</v>
      </c>
    </row>
    <row r="11" spans="1:28" ht="38.25" x14ac:dyDescent="0.3">
      <c r="A11" s="74">
        <v>686</v>
      </c>
      <c r="B11" s="91" t="s">
        <v>50</v>
      </c>
      <c r="C11" s="83" t="s">
        <v>55</v>
      </c>
      <c r="D11" s="95" t="s">
        <v>119</v>
      </c>
      <c r="E11" s="95">
        <v>0.38</v>
      </c>
      <c r="F11" s="99">
        <v>44774.386111111111</v>
      </c>
      <c r="G11" s="96">
        <v>44774.479166666664</v>
      </c>
      <c r="H11" s="95" t="s">
        <v>54</v>
      </c>
      <c r="I11" s="97">
        <f t="shared" ref="I11:I96" si="0">(G11-F11)*24</f>
        <v>2.2333333332790062</v>
      </c>
      <c r="J11" s="95" t="s">
        <v>847</v>
      </c>
      <c r="K11" s="95">
        <v>0</v>
      </c>
      <c r="L11" s="95">
        <v>0</v>
      </c>
      <c r="M11" s="95">
        <v>63</v>
      </c>
      <c r="N11" s="95">
        <v>0</v>
      </c>
      <c r="O11" s="95">
        <v>0</v>
      </c>
      <c r="P11" s="95">
        <v>63</v>
      </c>
      <c r="Q11" s="95">
        <v>0</v>
      </c>
      <c r="R11" s="95">
        <v>0</v>
      </c>
      <c r="S11" s="95">
        <v>0</v>
      </c>
      <c r="T11" s="95">
        <v>63</v>
      </c>
      <c r="U11" s="95">
        <v>0</v>
      </c>
      <c r="V11" s="95">
        <v>18</v>
      </c>
      <c r="W11" s="95"/>
      <c r="X11" s="95"/>
      <c r="Y11" s="95"/>
      <c r="Z11" s="95"/>
      <c r="AA11" s="119">
        <v>1</v>
      </c>
      <c r="AB11" s="41">
        <f>I11*V11/1000</f>
        <v>4.0199999999022108E-2</v>
      </c>
    </row>
    <row r="12" spans="1:28" ht="38.25" x14ac:dyDescent="0.3">
      <c r="A12" s="74">
        <f>A11+1</f>
        <v>687</v>
      </c>
      <c r="B12" s="91" t="s">
        <v>50</v>
      </c>
      <c r="C12" s="73" t="s">
        <v>67</v>
      </c>
      <c r="D12" s="73" t="s">
        <v>848</v>
      </c>
      <c r="E12" s="73" t="s">
        <v>69</v>
      </c>
      <c r="F12" s="73" t="s">
        <v>849</v>
      </c>
      <c r="G12" s="73" t="s">
        <v>850</v>
      </c>
      <c r="H12" s="73" t="s">
        <v>72</v>
      </c>
      <c r="I12" s="126">
        <v>1.25</v>
      </c>
      <c r="J12" s="73" t="s">
        <v>851</v>
      </c>
      <c r="K12" s="95">
        <v>0</v>
      </c>
      <c r="L12" s="95">
        <v>0</v>
      </c>
      <c r="M12" s="73">
        <v>5</v>
      </c>
      <c r="N12" s="95">
        <v>0</v>
      </c>
      <c r="O12" s="95">
        <v>0</v>
      </c>
      <c r="P12" s="73">
        <v>5</v>
      </c>
      <c r="Q12" s="95">
        <v>0</v>
      </c>
      <c r="R12" s="95">
        <v>0</v>
      </c>
      <c r="S12" s="73">
        <v>0</v>
      </c>
      <c r="T12" s="73">
        <v>5</v>
      </c>
      <c r="U12" s="95">
        <v>0</v>
      </c>
      <c r="V12" s="73">
        <v>108</v>
      </c>
      <c r="W12" s="73"/>
      <c r="X12" s="73">
        <v>96</v>
      </c>
      <c r="Y12" s="73" t="s">
        <v>113</v>
      </c>
      <c r="Z12" s="73" t="s">
        <v>114</v>
      </c>
      <c r="AA12" s="121">
        <v>1</v>
      </c>
      <c r="AB12" s="41">
        <f t="shared" ref="AB12:AB75" si="1">I12*V12/1000</f>
        <v>0.13500000000000001</v>
      </c>
    </row>
    <row r="13" spans="1:28" ht="38.25" x14ac:dyDescent="0.3">
      <c r="A13" s="74">
        <f t="shared" ref="A13:A76" si="2">A12+1</f>
        <v>688</v>
      </c>
      <c r="B13" s="91" t="s">
        <v>50</v>
      </c>
      <c r="C13" s="83" t="s">
        <v>55</v>
      </c>
      <c r="D13" s="95" t="s">
        <v>852</v>
      </c>
      <c r="E13" s="95">
        <v>0.38</v>
      </c>
      <c r="F13" s="96">
        <v>44774.585416666669</v>
      </c>
      <c r="G13" s="96">
        <v>44774.640277777777</v>
      </c>
      <c r="H13" s="95" t="s">
        <v>54</v>
      </c>
      <c r="I13" s="97">
        <f t="shared" si="0"/>
        <v>1.316666666592937</v>
      </c>
      <c r="J13" s="95" t="s">
        <v>852</v>
      </c>
      <c r="K13" s="95">
        <v>0</v>
      </c>
      <c r="L13" s="95">
        <v>0</v>
      </c>
      <c r="M13" s="95">
        <v>26</v>
      </c>
      <c r="N13" s="95">
        <v>0</v>
      </c>
      <c r="O13" s="95">
        <v>0</v>
      </c>
      <c r="P13" s="95">
        <v>26</v>
      </c>
      <c r="Q13" s="95">
        <v>0</v>
      </c>
      <c r="R13" s="95">
        <v>0</v>
      </c>
      <c r="S13" s="95">
        <v>0</v>
      </c>
      <c r="T13" s="95">
        <v>26</v>
      </c>
      <c r="U13" s="95">
        <v>0</v>
      </c>
      <c r="V13" s="95">
        <v>17</v>
      </c>
      <c r="W13" s="95"/>
      <c r="X13" s="95"/>
      <c r="Y13" s="95"/>
      <c r="Z13" s="95"/>
      <c r="AA13" s="119">
        <v>1</v>
      </c>
      <c r="AB13" s="41">
        <f t="shared" si="1"/>
        <v>2.2383333332079928E-2</v>
      </c>
    </row>
    <row r="14" spans="1:28" ht="38.25" x14ac:dyDescent="0.3">
      <c r="A14" s="74">
        <f t="shared" si="2"/>
        <v>689</v>
      </c>
      <c r="B14" s="91" t="s">
        <v>50</v>
      </c>
      <c r="C14" s="100" t="s">
        <v>55</v>
      </c>
      <c r="D14" s="101" t="s">
        <v>569</v>
      </c>
      <c r="E14" s="78" t="s">
        <v>53</v>
      </c>
      <c r="F14" s="80">
        <v>44774.548611111109</v>
      </c>
      <c r="G14" s="80">
        <v>44774.628472222219</v>
      </c>
      <c r="H14" s="78" t="s">
        <v>54</v>
      </c>
      <c r="I14" s="81">
        <f t="shared" ref="I14" si="3">(ABS(F14-G14)*24)</f>
        <v>1.9166666666278616</v>
      </c>
      <c r="J14" s="101" t="s">
        <v>569</v>
      </c>
      <c r="K14" s="95">
        <v>0</v>
      </c>
      <c r="L14" s="95">
        <v>0</v>
      </c>
      <c r="M14" s="100">
        <v>5</v>
      </c>
      <c r="N14" s="100">
        <v>0</v>
      </c>
      <c r="O14" s="100">
        <v>0</v>
      </c>
      <c r="P14" s="100">
        <v>5</v>
      </c>
      <c r="Q14" s="100">
        <v>0</v>
      </c>
      <c r="R14" s="100">
        <v>0</v>
      </c>
      <c r="S14" s="100">
        <v>0</v>
      </c>
      <c r="T14" s="100">
        <v>5</v>
      </c>
      <c r="U14" s="95">
        <v>0</v>
      </c>
      <c r="V14" s="100">
        <v>107</v>
      </c>
      <c r="W14" s="100"/>
      <c r="X14" s="101"/>
      <c r="Y14" s="102"/>
      <c r="Z14" s="102"/>
      <c r="AA14" s="120">
        <v>1</v>
      </c>
      <c r="AB14" s="41">
        <f t="shared" si="1"/>
        <v>0.20508333332918119</v>
      </c>
    </row>
    <row r="15" spans="1:28" ht="38.25" x14ac:dyDescent="0.3">
      <c r="A15" s="74">
        <f t="shared" si="2"/>
        <v>690</v>
      </c>
      <c r="B15" s="91" t="s">
        <v>50</v>
      </c>
      <c r="C15" s="83" t="s">
        <v>55</v>
      </c>
      <c r="D15" s="83" t="s">
        <v>754</v>
      </c>
      <c r="E15" s="83" t="s">
        <v>59</v>
      </c>
      <c r="F15" s="84">
        <v>44774.416666666664</v>
      </c>
      <c r="G15" s="84">
        <v>44774.474999999999</v>
      </c>
      <c r="H15" s="83" t="s">
        <v>54</v>
      </c>
      <c r="I15" s="85">
        <f t="shared" ref="I15:I16" si="4">(G15-F15)*24</f>
        <v>1.4000000000232831</v>
      </c>
      <c r="J15" s="83" t="s">
        <v>754</v>
      </c>
      <c r="K15" s="95">
        <v>0</v>
      </c>
      <c r="L15" s="95">
        <v>0</v>
      </c>
      <c r="M15" s="92">
        <v>89</v>
      </c>
      <c r="N15" s="92">
        <v>0</v>
      </c>
      <c r="O15" s="92">
        <v>0</v>
      </c>
      <c r="P15" s="92">
        <v>89</v>
      </c>
      <c r="Q15" s="92">
        <v>0</v>
      </c>
      <c r="R15" s="92">
        <v>0</v>
      </c>
      <c r="S15" s="92">
        <v>0</v>
      </c>
      <c r="T15" s="92">
        <v>89</v>
      </c>
      <c r="U15" s="95">
        <v>0</v>
      </c>
      <c r="V15" s="83">
        <v>62.08</v>
      </c>
      <c r="W15" s="83"/>
      <c r="X15" s="83"/>
      <c r="Y15" s="83"/>
      <c r="Z15" s="83"/>
      <c r="AA15" s="93">
        <v>1</v>
      </c>
      <c r="AB15" s="41">
        <f t="shared" si="1"/>
        <v>8.6912000001445402E-2</v>
      </c>
    </row>
    <row r="16" spans="1:28" ht="38.25" x14ac:dyDescent="0.3">
      <c r="A16" s="74">
        <f t="shared" si="2"/>
        <v>691</v>
      </c>
      <c r="B16" s="91" t="s">
        <v>50</v>
      </c>
      <c r="C16" s="83" t="s">
        <v>51</v>
      </c>
      <c r="D16" s="83" t="s">
        <v>755</v>
      </c>
      <c r="E16" s="83" t="s">
        <v>59</v>
      </c>
      <c r="F16" s="84">
        <v>44774.423611111109</v>
      </c>
      <c r="G16" s="84">
        <v>44774.625</v>
      </c>
      <c r="H16" s="83" t="s">
        <v>54</v>
      </c>
      <c r="I16" s="85">
        <f t="shared" si="4"/>
        <v>4.8333333333721384</v>
      </c>
      <c r="J16" s="83" t="s">
        <v>126</v>
      </c>
      <c r="K16" s="95">
        <v>0</v>
      </c>
      <c r="L16" s="95">
        <v>0</v>
      </c>
      <c r="M16" s="92">
        <v>132</v>
      </c>
      <c r="N16" s="92">
        <v>0</v>
      </c>
      <c r="O16" s="92">
        <v>0</v>
      </c>
      <c r="P16" s="92">
        <v>132</v>
      </c>
      <c r="Q16" s="92">
        <v>0</v>
      </c>
      <c r="R16" s="92">
        <v>0</v>
      </c>
      <c r="S16" s="92">
        <v>0</v>
      </c>
      <c r="T16" s="92">
        <v>132</v>
      </c>
      <c r="U16" s="95">
        <v>0</v>
      </c>
      <c r="V16" s="83">
        <v>58.24</v>
      </c>
      <c r="W16" s="83"/>
      <c r="X16" s="83"/>
      <c r="Y16" s="83"/>
      <c r="Z16" s="83"/>
      <c r="AA16" s="93">
        <v>1</v>
      </c>
      <c r="AB16" s="41">
        <f t="shared" si="1"/>
        <v>0.2814933333355934</v>
      </c>
    </row>
    <row r="17" spans="1:28" ht="38.25" x14ac:dyDescent="0.3">
      <c r="A17" s="74">
        <f t="shared" si="2"/>
        <v>692</v>
      </c>
      <c r="B17" s="91" t="s">
        <v>50</v>
      </c>
      <c r="C17" s="73" t="s">
        <v>67</v>
      </c>
      <c r="D17" s="73" t="s">
        <v>586</v>
      </c>
      <c r="E17" s="73" t="s">
        <v>160</v>
      </c>
      <c r="F17" s="73" t="s">
        <v>853</v>
      </c>
      <c r="G17" s="73" t="s">
        <v>854</v>
      </c>
      <c r="H17" s="73" t="s">
        <v>72</v>
      </c>
      <c r="I17" s="126">
        <v>1.05</v>
      </c>
      <c r="J17" s="73" t="s">
        <v>163</v>
      </c>
      <c r="K17" s="95">
        <v>0</v>
      </c>
      <c r="L17" s="95">
        <v>0</v>
      </c>
      <c r="M17" s="73">
        <v>692</v>
      </c>
      <c r="N17" s="95">
        <v>0</v>
      </c>
      <c r="O17" s="95">
        <v>0</v>
      </c>
      <c r="P17" s="73">
        <v>692</v>
      </c>
      <c r="Q17" s="95">
        <v>0</v>
      </c>
      <c r="R17" s="95">
        <v>0</v>
      </c>
      <c r="S17" s="73">
        <v>7</v>
      </c>
      <c r="T17" s="73">
        <v>685</v>
      </c>
      <c r="U17" s="95">
        <v>0</v>
      </c>
      <c r="V17" s="73">
        <v>497</v>
      </c>
      <c r="W17" s="73"/>
      <c r="X17" s="73">
        <v>97</v>
      </c>
      <c r="Y17" s="73" t="s">
        <v>113</v>
      </c>
      <c r="Z17" s="73" t="s">
        <v>114</v>
      </c>
      <c r="AA17" s="121">
        <v>1</v>
      </c>
      <c r="AB17" s="41">
        <f t="shared" si="1"/>
        <v>0.52185000000000004</v>
      </c>
    </row>
    <row r="18" spans="1:28" ht="38.25" x14ac:dyDescent="0.3">
      <c r="A18" s="74">
        <f t="shared" si="2"/>
        <v>693</v>
      </c>
      <c r="B18" s="91" t="s">
        <v>50</v>
      </c>
      <c r="C18" s="83" t="s">
        <v>55</v>
      </c>
      <c r="D18" s="95" t="s">
        <v>855</v>
      </c>
      <c r="E18" s="95" t="s">
        <v>53</v>
      </c>
      <c r="F18" s="96">
        <v>44776.622916666667</v>
      </c>
      <c r="G18" s="96">
        <v>44776.65625</v>
      </c>
      <c r="H18" s="95" t="s">
        <v>54</v>
      </c>
      <c r="I18" s="97">
        <f t="shared" si="0"/>
        <v>0.79999999998835847</v>
      </c>
      <c r="J18" s="95" t="s">
        <v>856</v>
      </c>
      <c r="K18" s="95">
        <v>0</v>
      </c>
      <c r="L18" s="95">
        <v>0</v>
      </c>
      <c r="M18" s="95">
        <v>113</v>
      </c>
      <c r="N18" s="95">
        <v>0</v>
      </c>
      <c r="O18" s="95">
        <v>0</v>
      </c>
      <c r="P18" s="95">
        <v>113</v>
      </c>
      <c r="Q18" s="95">
        <v>0</v>
      </c>
      <c r="R18" s="95">
        <v>0</v>
      </c>
      <c r="S18" s="95">
        <v>0</v>
      </c>
      <c r="T18" s="95">
        <v>113</v>
      </c>
      <c r="U18" s="95">
        <v>0</v>
      </c>
      <c r="V18" s="95">
        <v>56</v>
      </c>
      <c r="W18" s="95"/>
      <c r="X18" s="95"/>
      <c r="Y18" s="95"/>
      <c r="Z18" s="95"/>
      <c r="AA18" s="119">
        <v>1</v>
      </c>
      <c r="AB18" s="41">
        <f t="shared" si="1"/>
        <v>4.4799999999348077E-2</v>
      </c>
    </row>
    <row r="19" spans="1:28" ht="38.25" x14ac:dyDescent="0.3">
      <c r="A19" s="74">
        <f t="shared" si="2"/>
        <v>694</v>
      </c>
      <c r="B19" s="91" t="s">
        <v>50</v>
      </c>
      <c r="C19" s="83" t="s">
        <v>55</v>
      </c>
      <c r="D19" s="95" t="s">
        <v>120</v>
      </c>
      <c r="E19" s="95">
        <v>0.38</v>
      </c>
      <c r="F19" s="96">
        <v>44776.579861111109</v>
      </c>
      <c r="G19" s="96">
        <v>44776.701388888891</v>
      </c>
      <c r="H19" s="95" t="s">
        <v>54</v>
      </c>
      <c r="I19" s="97">
        <f t="shared" si="0"/>
        <v>2.9166666667442769</v>
      </c>
      <c r="J19" s="95" t="s">
        <v>120</v>
      </c>
      <c r="K19" s="95">
        <v>0</v>
      </c>
      <c r="L19" s="95">
        <v>0</v>
      </c>
      <c r="M19" s="95">
        <v>45</v>
      </c>
      <c r="N19" s="95">
        <v>0</v>
      </c>
      <c r="O19" s="95">
        <v>0</v>
      </c>
      <c r="P19" s="95">
        <v>45</v>
      </c>
      <c r="Q19" s="95">
        <v>0</v>
      </c>
      <c r="R19" s="95">
        <v>0</v>
      </c>
      <c r="S19" s="95">
        <v>0</v>
      </c>
      <c r="T19" s="95">
        <v>45</v>
      </c>
      <c r="U19" s="95">
        <v>0</v>
      </c>
      <c r="V19" s="95">
        <v>12</v>
      </c>
      <c r="W19" s="95"/>
      <c r="X19" s="95"/>
      <c r="Y19" s="95"/>
      <c r="Z19" s="95"/>
      <c r="AA19" s="119">
        <v>1</v>
      </c>
      <c r="AB19" s="41">
        <f t="shared" si="1"/>
        <v>3.5000000000931321E-2</v>
      </c>
    </row>
    <row r="20" spans="1:28" ht="38.25" x14ac:dyDescent="0.3">
      <c r="A20" s="74">
        <f t="shared" si="2"/>
        <v>695</v>
      </c>
      <c r="B20" s="91" t="s">
        <v>50</v>
      </c>
      <c r="C20" s="73" t="s">
        <v>75</v>
      </c>
      <c r="D20" s="73" t="s">
        <v>857</v>
      </c>
      <c r="E20" s="73" t="s">
        <v>69</v>
      </c>
      <c r="F20" s="73" t="s">
        <v>858</v>
      </c>
      <c r="G20" s="73" t="s">
        <v>859</v>
      </c>
      <c r="H20" s="73" t="s">
        <v>72</v>
      </c>
      <c r="I20" s="126">
        <v>1.38</v>
      </c>
      <c r="J20" s="73" t="s">
        <v>73</v>
      </c>
      <c r="K20" s="95">
        <v>0</v>
      </c>
      <c r="L20" s="95">
        <v>0</v>
      </c>
      <c r="M20" s="73">
        <v>11</v>
      </c>
      <c r="N20" s="95">
        <v>0</v>
      </c>
      <c r="O20" s="95">
        <v>0</v>
      </c>
      <c r="P20" s="73">
        <v>11</v>
      </c>
      <c r="Q20" s="95">
        <v>0</v>
      </c>
      <c r="R20" s="95">
        <v>0</v>
      </c>
      <c r="S20" s="73">
        <v>0</v>
      </c>
      <c r="T20" s="73">
        <v>11</v>
      </c>
      <c r="U20" s="95">
        <v>0</v>
      </c>
      <c r="V20" s="73">
        <v>22</v>
      </c>
      <c r="W20" s="73"/>
      <c r="X20" s="73">
        <v>98</v>
      </c>
      <c r="Y20" s="73" t="s">
        <v>113</v>
      </c>
      <c r="Z20" s="73" t="s">
        <v>114</v>
      </c>
      <c r="AA20" s="121">
        <v>1</v>
      </c>
      <c r="AB20" s="41">
        <f t="shared" si="1"/>
        <v>3.0359999999999998E-2</v>
      </c>
    </row>
    <row r="21" spans="1:28" ht="38.25" x14ac:dyDescent="0.3">
      <c r="A21" s="74">
        <f t="shared" si="2"/>
        <v>696</v>
      </c>
      <c r="B21" s="91" t="s">
        <v>50</v>
      </c>
      <c r="C21" s="100" t="s">
        <v>75</v>
      </c>
      <c r="D21" s="101" t="s">
        <v>860</v>
      </c>
      <c r="E21" s="78" t="s">
        <v>53</v>
      </c>
      <c r="F21" s="80">
        <v>44776.631944444445</v>
      </c>
      <c r="G21" s="80">
        <v>44776.666666666664</v>
      </c>
      <c r="H21" s="78" t="s">
        <v>54</v>
      </c>
      <c r="I21" s="81">
        <f t="shared" ref="I21" si="5">(ABS(F21-G21)*24)</f>
        <v>0.83333333325572312</v>
      </c>
      <c r="J21" s="101" t="s">
        <v>860</v>
      </c>
      <c r="K21" s="95">
        <v>0</v>
      </c>
      <c r="L21" s="95">
        <v>0</v>
      </c>
      <c r="M21" s="100">
        <v>14</v>
      </c>
      <c r="N21" s="100">
        <v>0</v>
      </c>
      <c r="O21" s="100">
        <v>0</v>
      </c>
      <c r="P21" s="100">
        <v>14</v>
      </c>
      <c r="Q21" s="100">
        <v>0</v>
      </c>
      <c r="R21" s="100">
        <v>0</v>
      </c>
      <c r="S21" s="100">
        <v>0</v>
      </c>
      <c r="T21" s="100">
        <v>14</v>
      </c>
      <c r="U21" s="95">
        <v>0</v>
      </c>
      <c r="V21" s="100">
        <v>94</v>
      </c>
      <c r="W21" s="100"/>
      <c r="X21" s="101"/>
      <c r="Y21" s="102"/>
      <c r="Z21" s="102"/>
      <c r="AA21" s="120">
        <v>1</v>
      </c>
      <c r="AB21" s="41">
        <f t="shared" si="1"/>
        <v>7.8333333326037979E-2</v>
      </c>
    </row>
    <row r="22" spans="1:28" ht="38.25" x14ac:dyDescent="0.3">
      <c r="A22" s="74">
        <f t="shared" si="2"/>
        <v>697</v>
      </c>
      <c r="B22" s="91" t="s">
        <v>50</v>
      </c>
      <c r="C22" s="83" t="s">
        <v>55</v>
      </c>
      <c r="D22" s="83" t="s">
        <v>861</v>
      </c>
      <c r="E22" s="83" t="s">
        <v>59</v>
      </c>
      <c r="F22" s="84">
        <v>44776.420138888891</v>
      </c>
      <c r="G22" s="84">
        <v>44776.708333333336</v>
      </c>
      <c r="H22" s="83" t="s">
        <v>54</v>
      </c>
      <c r="I22" s="85">
        <f t="shared" ref="I22:I23" si="6">(G22-F22)*24</f>
        <v>6.9166666666860692</v>
      </c>
      <c r="J22" s="83" t="s">
        <v>861</v>
      </c>
      <c r="K22" s="95">
        <v>0</v>
      </c>
      <c r="L22" s="95">
        <v>0</v>
      </c>
      <c r="M22" s="92">
        <v>16</v>
      </c>
      <c r="N22" s="92">
        <v>0</v>
      </c>
      <c r="O22" s="92">
        <v>0</v>
      </c>
      <c r="P22" s="92">
        <v>16</v>
      </c>
      <c r="Q22" s="92">
        <v>0</v>
      </c>
      <c r="R22" s="92">
        <v>0</v>
      </c>
      <c r="S22" s="92">
        <v>0</v>
      </c>
      <c r="T22" s="92">
        <v>16</v>
      </c>
      <c r="U22" s="95">
        <v>0</v>
      </c>
      <c r="V22" s="83">
        <v>79.36</v>
      </c>
      <c r="W22" s="83"/>
      <c r="X22" s="83"/>
      <c r="Y22" s="83"/>
      <c r="Z22" s="83"/>
      <c r="AA22" s="93">
        <v>1</v>
      </c>
      <c r="AB22" s="41">
        <f t="shared" si="1"/>
        <v>0.54890666666820642</v>
      </c>
    </row>
    <row r="23" spans="1:28" ht="63.75" x14ac:dyDescent="0.3">
      <c r="A23" s="74">
        <f t="shared" si="2"/>
        <v>698</v>
      </c>
      <c r="B23" s="91" t="s">
        <v>50</v>
      </c>
      <c r="C23" s="83" t="s">
        <v>51</v>
      </c>
      <c r="D23" s="83" t="s">
        <v>862</v>
      </c>
      <c r="E23" s="83" t="s">
        <v>160</v>
      </c>
      <c r="F23" s="84">
        <v>44776.444444444445</v>
      </c>
      <c r="G23" s="84">
        <v>44776.486111111109</v>
      </c>
      <c r="H23" s="83" t="s">
        <v>54</v>
      </c>
      <c r="I23" s="85">
        <f t="shared" si="6"/>
        <v>0.99999999994179234</v>
      </c>
      <c r="J23" s="83" t="s">
        <v>863</v>
      </c>
      <c r="K23" s="95">
        <v>0</v>
      </c>
      <c r="L23" s="95">
        <v>0</v>
      </c>
      <c r="M23" s="92">
        <v>433</v>
      </c>
      <c r="N23" s="92">
        <v>0</v>
      </c>
      <c r="O23" s="92">
        <v>0</v>
      </c>
      <c r="P23" s="92">
        <v>433</v>
      </c>
      <c r="Q23" s="92">
        <v>0</v>
      </c>
      <c r="R23" s="92">
        <v>0</v>
      </c>
      <c r="S23" s="92">
        <v>0</v>
      </c>
      <c r="T23" s="92">
        <v>433</v>
      </c>
      <c r="U23" s="95">
        <v>0</v>
      </c>
      <c r="V23" s="83">
        <v>273.7</v>
      </c>
      <c r="W23" s="83"/>
      <c r="X23" s="83"/>
      <c r="Y23" s="83"/>
      <c r="Z23" s="83"/>
      <c r="AA23" s="93">
        <v>1</v>
      </c>
      <c r="AB23" s="41">
        <f t="shared" si="1"/>
        <v>0.27369999998406852</v>
      </c>
    </row>
    <row r="24" spans="1:28" ht="38.25" x14ac:dyDescent="0.3">
      <c r="A24" s="74">
        <f t="shared" si="2"/>
        <v>699</v>
      </c>
      <c r="B24" s="91" t="s">
        <v>50</v>
      </c>
      <c r="C24" s="83" t="s">
        <v>55</v>
      </c>
      <c r="D24" s="95" t="s">
        <v>864</v>
      </c>
      <c r="E24" s="95">
        <v>0.38</v>
      </c>
      <c r="F24" s="96">
        <v>44777.427083333336</v>
      </c>
      <c r="G24" s="96">
        <v>44777.440972222219</v>
      </c>
      <c r="H24" s="95" t="s">
        <v>54</v>
      </c>
      <c r="I24" s="97">
        <f t="shared" si="0"/>
        <v>0.33333333319751546</v>
      </c>
      <c r="J24" s="95" t="s">
        <v>865</v>
      </c>
      <c r="K24" s="95">
        <v>0</v>
      </c>
      <c r="L24" s="95">
        <v>0</v>
      </c>
      <c r="M24" s="95">
        <v>30</v>
      </c>
      <c r="N24" s="95">
        <v>0</v>
      </c>
      <c r="O24" s="95">
        <v>0</v>
      </c>
      <c r="P24" s="95">
        <v>30</v>
      </c>
      <c r="Q24" s="95">
        <v>0</v>
      </c>
      <c r="R24" s="95">
        <v>0</v>
      </c>
      <c r="S24" s="95">
        <v>0</v>
      </c>
      <c r="T24" s="95">
        <v>30</v>
      </c>
      <c r="U24" s="95">
        <v>0</v>
      </c>
      <c r="V24" s="95">
        <v>169</v>
      </c>
      <c r="W24" s="95"/>
      <c r="X24" s="95"/>
      <c r="Y24" s="95"/>
      <c r="Z24" s="95"/>
      <c r="AA24" s="119">
        <v>1</v>
      </c>
      <c r="AB24" s="41">
        <f t="shared" si="1"/>
        <v>5.633333331038011E-2</v>
      </c>
    </row>
    <row r="25" spans="1:28" ht="38.25" x14ac:dyDescent="0.3">
      <c r="A25" s="74">
        <f t="shared" si="2"/>
        <v>700</v>
      </c>
      <c r="B25" s="91" t="s">
        <v>50</v>
      </c>
      <c r="C25" s="83" t="s">
        <v>55</v>
      </c>
      <c r="D25" s="95" t="s">
        <v>119</v>
      </c>
      <c r="E25" s="95">
        <v>0.38</v>
      </c>
      <c r="F25" s="96">
        <v>44777.381944444445</v>
      </c>
      <c r="G25" s="96">
        <v>44777.534722222219</v>
      </c>
      <c r="H25" s="95" t="s">
        <v>54</v>
      </c>
      <c r="I25" s="97">
        <f t="shared" si="0"/>
        <v>3.6666666665696539</v>
      </c>
      <c r="J25" s="95" t="s">
        <v>847</v>
      </c>
      <c r="K25" s="95">
        <v>0</v>
      </c>
      <c r="L25" s="95">
        <v>0</v>
      </c>
      <c r="M25" s="95">
        <v>63</v>
      </c>
      <c r="N25" s="95">
        <v>0</v>
      </c>
      <c r="O25" s="95">
        <v>0</v>
      </c>
      <c r="P25" s="95">
        <v>63</v>
      </c>
      <c r="Q25" s="95">
        <v>0</v>
      </c>
      <c r="R25" s="95">
        <v>0</v>
      </c>
      <c r="S25" s="95">
        <v>0</v>
      </c>
      <c r="T25" s="95">
        <v>63</v>
      </c>
      <c r="U25" s="95">
        <v>0</v>
      </c>
      <c r="V25" s="95">
        <v>18</v>
      </c>
      <c r="W25" s="95"/>
      <c r="X25" s="95"/>
      <c r="Y25" s="95"/>
      <c r="Z25" s="95"/>
      <c r="AA25" s="119">
        <v>1</v>
      </c>
      <c r="AB25" s="41">
        <f t="shared" si="1"/>
        <v>6.5999999998253775E-2</v>
      </c>
    </row>
    <row r="26" spans="1:28" ht="38.25" x14ac:dyDescent="0.3">
      <c r="A26" s="74">
        <f t="shared" si="2"/>
        <v>701</v>
      </c>
      <c r="B26" s="91" t="s">
        <v>50</v>
      </c>
      <c r="C26" s="83" t="s">
        <v>55</v>
      </c>
      <c r="D26" s="95" t="s">
        <v>866</v>
      </c>
      <c r="E26" s="95">
        <v>0.38</v>
      </c>
      <c r="F26" s="96">
        <v>44777.583333333336</v>
      </c>
      <c r="G26" s="96">
        <v>44777.694444444445</v>
      </c>
      <c r="H26" s="95" t="s">
        <v>54</v>
      </c>
      <c r="I26" s="97">
        <f t="shared" si="0"/>
        <v>2.6666666666278616</v>
      </c>
      <c r="J26" s="95" t="s">
        <v>866</v>
      </c>
      <c r="K26" s="95">
        <v>0</v>
      </c>
      <c r="L26" s="95">
        <v>0</v>
      </c>
      <c r="M26" s="95">
        <v>45</v>
      </c>
      <c r="N26" s="95">
        <v>0</v>
      </c>
      <c r="O26" s="95">
        <v>0</v>
      </c>
      <c r="P26" s="95">
        <v>45</v>
      </c>
      <c r="Q26" s="95">
        <v>0</v>
      </c>
      <c r="R26" s="95">
        <v>0</v>
      </c>
      <c r="S26" s="95">
        <v>0</v>
      </c>
      <c r="T26" s="95">
        <v>45</v>
      </c>
      <c r="U26" s="95">
        <v>0</v>
      </c>
      <c r="V26" s="95">
        <v>16</v>
      </c>
      <c r="W26" s="95"/>
      <c r="X26" s="95"/>
      <c r="Y26" s="95"/>
      <c r="Z26" s="95"/>
      <c r="AA26" s="119">
        <v>1</v>
      </c>
      <c r="AB26" s="41">
        <f t="shared" si="1"/>
        <v>4.2666666666045787E-2</v>
      </c>
    </row>
    <row r="27" spans="1:28" ht="38.25" x14ac:dyDescent="0.3">
      <c r="A27" s="74">
        <f t="shared" si="2"/>
        <v>702</v>
      </c>
      <c r="B27" s="91" t="s">
        <v>50</v>
      </c>
      <c r="C27" s="83" t="s">
        <v>55</v>
      </c>
      <c r="D27" s="95" t="s">
        <v>105</v>
      </c>
      <c r="E27" s="95">
        <v>0.38</v>
      </c>
      <c r="F27" s="96">
        <v>44777.599999999999</v>
      </c>
      <c r="G27" s="96">
        <v>44777.666666666664</v>
      </c>
      <c r="H27" s="95" t="s">
        <v>54</v>
      </c>
      <c r="I27" s="97">
        <f t="shared" si="0"/>
        <v>1.5999999999767169</v>
      </c>
      <c r="J27" s="95" t="s">
        <v>105</v>
      </c>
      <c r="K27" s="95">
        <v>0</v>
      </c>
      <c r="L27" s="95">
        <v>0</v>
      </c>
      <c r="M27" s="95">
        <v>25</v>
      </c>
      <c r="N27" s="95">
        <v>0</v>
      </c>
      <c r="O27" s="95">
        <v>0</v>
      </c>
      <c r="P27" s="95">
        <v>25</v>
      </c>
      <c r="Q27" s="95">
        <v>0</v>
      </c>
      <c r="R27" s="95">
        <v>0</v>
      </c>
      <c r="S27" s="95">
        <v>0</v>
      </c>
      <c r="T27" s="95">
        <v>25</v>
      </c>
      <c r="U27" s="95">
        <v>0</v>
      </c>
      <c r="V27" s="95">
        <v>90</v>
      </c>
      <c r="W27" s="95"/>
      <c r="X27" s="95"/>
      <c r="Y27" s="95"/>
      <c r="Z27" s="95"/>
      <c r="AA27" s="119">
        <v>1</v>
      </c>
      <c r="AB27" s="41">
        <f t="shared" si="1"/>
        <v>0.14399999999790453</v>
      </c>
    </row>
    <row r="28" spans="1:28" ht="38.25" x14ac:dyDescent="0.3">
      <c r="A28" s="74">
        <f t="shared" si="2"/>
        <v>703</v>
      </c>
      <c r="B28" s="91" t="s">
        <v>50</v>
      </c>
      <c r="C28" s="100" t="s">
        <v>55</v>
      </c>
      <c r="D28" s="101" t="s">
        <v>867</v>
      </c>
      <c r="E28" s="78" t="s">
        <v>53</v>
      </c>
      <c r="F28" s="80">
        <v>44777.583333333336</v>
      </c>
      <c r="G28" s="80">
        <v>44777.666666666664</v>
      </c>
      <c r="H28" s="78" t="s">
        <v>54</v>
      </c>
      <c r="I28" s="81">
        <f t="shared" ref="I28" si="7">(ABS(F28-G28)*24)</f>
        <v>1.9999999998835847</v>
      </c>
      <c r="J28" s="101" t="s">
        <v>867</v>
      </c>
      <c r="K28" s="95">
        <v>0</v>
      </c>
      <c r="L28" s="95">
        <v>0</v>
      </c>
      <c r="M28" s="100">
        <v>16</v>
      </c>
      <c r="N28" s="100">
        <v>0</v>
      </c>
      <c r="O28" s="100">
        <v>0</v>
      </c>
      <c r="P28" s="100">
        <v>16</v>
      </c>
      <c r="Q28" s="100">
        <v>0</v>
      </c>
      <c r="R28" s="100">
        <v>0</v>
      </c>
      <c r="S28" s="100">
        <v>0</v>
      </c>
      <c r="T28" s="100">
        <v>16</v>
      </c>
      <c r="U28" s="95">
        <v>0</v>
      </c>
      <c r="V28" s="100">
        <v>110</v>
      </c>
      <c r="W28" s="100"/>
      <c r="X28" s="101"/>
      <c r="Y28" s="102"/>
      <c r="Z28" s="102"/>
      <c r="AA28" s="120">
        <v>1</v>
      </c>
      <c r="AB28" s="41">
        <f t="shared" si="1"/>
        <v>0.21999999998719433</v>
      </c>
    </row>
    <row r="29" spans="1:28" ht="38.25" x14ac:dyDescent="0.3">
      <c r="A29" s="74">
        <f t="shared" si="2"/>
        <v>704</v>
      </c>
      <c r="B29" s="91" t="s">
        <v>50</v>
      </c>
      <c r="C29" s="83" t="s">
        <v>55</v>
      </c>
      <c r="D29" s="83" t="s">
        <v>868</v>
      </c>
      <c r="E29" s="83" t="s">
        <v>59</v>
      </c>
      <c r="F29" s="84">
        <v>44777.375</v>
      </c>
      <c r="G29" s="84">
        <v>44777.699305555558</v>
      </c>
      <c r="H29" s="83" t="s">
        <v>54</v>
      </c>
      <c r="I29" s="85">
        <f t="shared" ref="I29" si="8">(G29-F29)*24</f>
        <v>7.78333333338378</v>
      </c>
      <c r="J29" s="83" t="s">
        <v>868</v>
      </c>
      <c r="K29" s="95">
        <v>0</v>
      </c>
      <c r="L29" s="95">
        <v>0</v>
      </c>
      <c r="M29" s="92">
        <v>240</v>
      </c>
      <c r="N29" s="92">
        <v>0</v>
      </c>
      <c r="O29" s="92">
        <v>0</v>
      </c>
      <c r="P29" s="92">
        <v>240</v>
      </c>
      <c r="Q29" s="92">
        <v>0</v>
      </c>
      <c r="R29" s="92">
        <v>0</v>
      </c>
      <c r="S29" s="92">
        <v>0</v>
      </c>
      <c r="T29" s="92">
        <v>240</v>
      </c>
      <c r="U29" s="95">
        <v>0</v>
      </c>
      <c r="V29" s="83">
        <v>108.8</v>
      </c>
      <c r="W29" s="83"/>
      <c r="X29" s="83"/>
      <c r="Y29" s="83"/>
      <c r="Z29" s="83"/>
      <c r="AA29" s="93">
        <v>1</v>
      </c>
      <c r="AB29" s="41">
        <f t="shared" si="1"/>
        <v>0.84682666667215534</v>
      </c>
    </row>
    <row r="30" spans="1:28" ht="38.25" x14ac:dyDescent="0.3">
      <c r="A30" s="74">
        <f t="shared" si="2"/>
        <v>705</v>
      </c>
      <c r="B30" s="91" t="s">
        <v>50</v>
      </c>
      <c r="C30" s="83" t="s">
        <v>55</v>
      </c>
      <c r="D30" s="95" t="s">
        <v>119</v>
      </c>
      <c r="E30" s="95">
        <v>0.38</v>
      </c>
      <c r="F30" s="96">
        <v>44778.361111111109</v>
      </c>
      <c r="G30" s="96">
        <v>44778.479166666664</v>
      </c>
      <c r="H30" s="95" t="s">
        <v>54</v>
      </c>
      <c r="I30" s="97">
        <f t="shared" si="0"/>
        <v>2.8333333333139308</v>
      </c>
      <c r="J30" s="95" t="s">
        <v>847</v>
      </c>
      <c r="K30" s="95">
        <v>0</v>
      </c>
      <c r="L30" s="95">
        <v>0</v>
      </c>
      <c r="M30" s="95">
        <v>63</v>
      </c>
      <c r="N30" s="95">
        <v>0</v>
      </c>
      <c r="O30" s="95">
        <v>0</v>
      </c>
      <c r="P30" s="95">
        <v>63</v>
      </c>
      <c r="Q30" s="95">
        <v>0</v>
      </c>
      <c r="R30" s="95">
        <v>0</v>
      </c>
      <c r="S30" s="95">
        <v>0</v>
      </c>
      <c r="T30" s="95">
        <v>63</v>
      </c>
      <c r="U30" s="95">
        <v>0</v>
      </c>
      <c r="V30" s="95">
        <v>18</v>
      </c>
      <c r="W30" s="95"/>
      <c r="X30" s="95"/>
      <c r="Y30" s="95"/>
      <c r="Z30" s="95"/>
      <c r="AA30" s="119">
        <v>1</v>
      </c>
      <c r="AB30" s="41">
        <f t="shared" si="1"/>
        <v>5.0999999999650755E-2</v>
      </c>
    </row>
    <row r="31" spans="1:28" ht="38.25" x14ac:dyDescent="0.3">
      <c r="A31" s="74">
        <f t="shared" si="2"/>
        <v>706</v>
      </c>
      <c r="B31" s="91" t="s">
        <v>50</v>
      </c>
      <c r="C31" s="83" t="s">
        <v>55</v>
      </c>
      <c r="D31" s="95" t="s">
        <v>869</v>
      </c>
      <c r="E31" s="95">
        <v>0.38</v>
      </c>
      <c r="F31" s="96">
        <v>44778.388888888891</v>
      </c>
      <c r="G31" s="96">
        <v>44778.447916666664</v>
      </c>
      <c r="H31" s="95" t="s">
        <v>54</v>
      </c>
      <c r="I31" s="97">
        <f t="shared" si="0"/>
        <v>1.4166666665696539</v>
      </c>
      <c r="J31" s="95" t="s">
        <v>869</v>
      </c>
      <c r="K31" s="95">
        <v>0</v>
      </c>
      <c r="L31" s="95">
        <v>0</v>
      </c>
      <c r="M31" s="95">
        <v>7</v>
      </c>
      <c r="N31" s="95">
        <v>0</v>
      </c>
      <c r="O31" s="95">
        <v>0</v>
      </c>
      <c r="P31" s="95">
        <v>7</v>
      </c>
      <c r="Q31" s="95">
        <v>0</v>
      </c>
      <c r="R31" s="95">
        <v>0</v>
      </c>
      <c r="S31" s="95">
        <v>0</v>
      </c>
      <c r="T31" s="95">
        <v>7</v>
      </c>
      <c r="U31" s="95">
        <v>0</v>
      </c>
      <c r="V31" s="95">
        <v>12</v>
      </c>
      <c r="W31" s="95"/>
      <c r="X31" s="95"/>
      <c r="Y31" s="95"/>
      <c r="Z31" s="95"/>
      <c r="AA31" s="119">
        <v>1</v>
      </c>
      <c r="AB31" s="41">
        <f t="shared" si="1"/>
        <v>1.6999999998835846E-2</v>
      </c>
    </row>
    <row r="32" spans="1:28" ht="38.25" x14ac:dyDescent="0.3">
      <c r="A32" s="74">
        <f t="shared" si="2"/>
        <v>707</v>
      </c>
      <c r="B32" s="91" t="s">
        <v>50</v>
      </c>
      <c r="C32" s="83" t="s">
        <v>55</v>
      </c>
      <c r="D32" s="95" t="s">
        <v>870</v>
      </c>
      <c r="E32" s="95">
        <v>0.38</v>
      </c>
      <c r="F32" s="96">
        <v>44778.579861111109</v>
      </c>
      <c r="G32" s="96">
        <v>44778.673611111109</v>
      </c>
      <c r="H32" s="95" t="s">
        <v>54</v>
      </c>
      <c r="I32" s="97">
        <f t="shared" si="0"/>
        <v>2.25</v>
      </c>
      <c r="J32" s="95" t="s">
        <v>870</v>
      </c>
      <c r="K32" s="95">
        <v>0</v>
      </c>
      <c r="L32" s="95">
        <v>0</v>
      </c>
      <c r="M32" s="95">
        <v>18</v>
      </c>
      <c r="N32" s="95">
        <v>0</v>
      </c>
      <c r="O32" s="95">
        <v>0</v>
      </c>
      <c r="P32" s="95">
        <v>18</v>
      </c>
      <c r="Q32" s="95">
        <v>0</v>
      </c>
      <c r="R32" s="95">
        <v>0</v>
      </c>
      <c r="S32" s="95">
        <v>0</v>
      </c>
      <c r="T32" s="95">
        <v>18</v>
      </c>
      <c r="U32" s="95">
        <v>0</v>
      </c>
      <c r="V32" s="95">
        <v>245</v>
      </c>
      <c r="W32" s="95"/>
      <c r="X32" s="95"/>
      <c r="Y32" s="95"/>
      <c r="Z32" s="95"/>
      <c r="AA32" s="119">
        <v>1</v>
      </c>
      <c r="AB32" s="41">
        <f t="shared" si="1"/>
        <v>0.55125000000000002</v>
      </c>
    </row>
    <row r="33" spans="1:28" ht="38.25" x14ac:dyDescent="0.3">
      <c r="A33" s="74">
        <f t="shared" si="2"/>
        <v>708</v>
      </c>
      <c r="B33" s="91" t="s">
        <v>50</v>
      </c>
      <c r="C33" s="83" t="s">
        <v>55</v>
      </c>
      <c r="D33" s="95" t="s">
        <v>119</v>
      </c>
      <c r="E33" s="95">
        <v>0.38</v>
      </c>
      <c r="F33" s="96">
        <v>44778.569444444445</v>
      </c>
      <c r="G33" s="96">
        <v>44778.6875</v>
      </c>
      <c r="H33" s="95" t="s">
        <v>54</v>
      </c>
      <c r="I33" s="97">
        <f t="shared" si="0"/>
        <v>2.8333333333139308</v>
      </c>
      <c r="J33" s="95" t="s">
        <v>120</v>
      </c>
      <c r="K33" s="95">
        <v>0</v>
      </c>
      <c r="L33" s="95">
        <v>0</v>
      </c>
      <c r="M33" s="95">
        <v>45</v>
      </c>
      <c r="N33" s="95">
        <v>0</v>
      </c>
      <c r="O33" s="95">
        <v>0</v>
      </c>
      <c r="P33" s="95">
        <v>45</v>
      </c>
      <c r="Q33" s="95">
        <v>0</v>
      </c>
      <c r="R33" s="95">
        <v>0</v>
      </c>
      <c r="S33" s="95">
        <v>0</v>
      </c>
      <c r="T33" s="95">
        <v>45</v>
      </c>
      <c r="U33" s="95">
        <v>0</v>
      </c>
      <c r="V33" s="95">
        <v>16</v>
      </c>
      <c r="W33" s="95"/>
      <c r="X33" s="95"/>
      <c r="Y33" s="95"/>
      <c r="Z33" s="95"/>
      <c r="AA33" s="119">
        <v>1</v>
      </c>
      <c r="AB33" s="41">
        <f t="shared" si="1"/>
        <v>4.533333333302289E-2</v>
      </c>
    </row>
    <row r="34" spans="1:28" ht="38.25" x14ac:dyDescent="0.3">
      <c r="A34" s="74">
        <f t="shared" si="2"/>
        <v>709</v>
      </c>
      <c r="B34" s="91" t="s">
        <v>50</v>
      </c>
      <c r="C34" s="100" t="s">
        <v>55</v>
      </c>
      <c r="D34" s="101" t="s">
        <v>871</v>
      </c>
      <c r="E34" s="78" t="s">
        <v>53</v>
      </c>
      <c r="F34" s="80">
        <v>44778.416666666664</v>
      </c>
      <c r="G34" s="80">
        <v>44778.5</v>
      </c>
      <c r="H34" s="78" t="s">
        <v>54</v>
      </c>
      <c r="I34" s="81">
        <f t="shared" ref="I34" si="9">(ABS(F34-G34)*24)</f>
        <v>2.0000000000582077</v>
      </c>
      <c r="J34" s="101" t="s">
        <v>871</v>
      </c>
      <c r="K34" s="95">
        <v>0</v>
      </c>
      <c r="L34" s="95">
        <v>0</v>
      </c>
      <c r="M34" s="100">
        <v>14</v>
      </c>
      <c r="N34" s="100">
        <v>0</v>
      </c>
      <c r="O34" s="100">
        <v>0</v>
      </c>
      <c r="P34" s="100">
        <v>14</v>
      </c>
      <c r="Q34" s="100">
        <v>0</v>
      </c>
      <c r="R34" s="100">
        <v>0</v>
      </c>
      <c r="S34" s="100">
        <v>0</v>
      </c>
      <c r="T34" s="100">
        <v>14</v>
      </c>
      <c r="U34" s="95">
        <v>0</v>
      </c>
      <c r="V34" s="100">
        <v>39</v>
      </c>
      <c r="W34" s="100"/>
      <c r="X34" s="101"/>
      <c r="Y34" s="102"/>
      <c r="Z34" s="102"/>
      <c r="AA34" s="120">
        <v>1</v>
      </c>
      <c r="AB34" s="41">
        <f t="shared" si="1"/>
        <v>7.8000000002270101E-2</v>
      </c>
    </row>
    <row r="35" spans="1:28" ht="38.25" x14ac:dyDescent="0.3">
      <c r="A35" s="74">
        <f t="shared" si="2"/>
        <v>710</v>
      </c>
      <c r="B35" s="91" t="s">
        <v>50</v>
      </c>
      <c r="C35" s="83" t="s">
        <v>55</v>
      </c>
      <c r="D35" s="83" t="s">
        <v>735</v>
      </c>
      <c r="E35" s="83" t="s">
        <v>59</v>
      </c>
      <c r="F35" s="84">
        <v>44778.401388888888</v>
      </c>
      <c r="G35" s="84">
        <v>44778.450694444444</v>
      </c>
      <c r="H35" s="83" t="s">
        <v>54</v>
      </c>
      <c r="I35" s="85">
        <f t="shared" ref="I35" si="10">(G35-F35)*24</f>
        <v>1.1833333333488554</v>
      </c>
      <c r="J35" s="83" t="s">
        <v>735</v>
      </c>
      <c r="K35" s="95">
        <v>0</v>
      </c>
      <c r="L35" s="95">
        <v>0</v>
      </c>
      <c r="M35" s="92">
        <v>20</v>
      </c>
      <c r="N35" s="92">
        <v>0</v>
      </c>
      <c r="O35" s="92">
        <v>0</v>
      </c>
      <c r="P35" s="92">
        <v>20</v>
      </c>
      <c r="Q35" s="92">
        <v>0</v>
      </c>
      <c r="R35" s="92">
        <v>0</v>
      </c>
      <c r="S35" s="92">
        <v>0</v>
      </c>
      <c r="T35" s="92">
        <v>20</v>
      </c>
      <c r="U35" s="95">
        <v>0</v>
      </c>
      <c r="V35" s="83">
        <v>106.88</v>
      </c>
      <c r="W35" s="83"/>
      <c r="X35" s="83"/>
      <c r="Y35" s="83"/>
      <c r="Z35" s="83"/>
      <c r="AA35" s="93">
        <v>1</v>
      </c>
      <c r="AB35" s="41">
        <f t="shared" si="1"/>
        <v>0.12647466666832566</v>
      </c>
    </row>
    <row r="36" spans="1:28" ht="38.25" x14ac:dyDescent="0.3">
      <c r="A36" s="74">
        <f t="shared" si="2"/>
        <v>711</v>
      </c>
      <c r="B36" s="91" t="s">
        <v>50</v>
      </c>
      <c r="C36" s="83" t="s">
        <v>55</v>
      </c>
      <c r="D36" s="95" t="s">
        <v>267</v>
      </c>
      <c r="E36" s="95">
        <v>0.38</v>
      </c>
      <c r="F36" s="96">
        <v>44778.423611111109</v>
      </c>
      <c r="G36" s="96">
        <v>44778.777777777781</v>
      </c>
      <c r="H36" s="95" t="s">
        <v>54</v>
      </c>
      <c r="I36" s="97">
        <f t="shared" si="0"/>
        <v>8.5000000001164153</v>
      </c>
      <c r="J36" s="95" t="s">
        <v>872</v>
      </c>
      <c r="K36" s="95">
        <v>0</v>
      </c>
      <c r="L36" s="95">
        <v>0</v>
      </c>
      <c r="M36" s="95">
        <v>32</v>
      </c>
      <c r="N36" s="95">
        <v>0</v>
      </c>
      <c r="O36" s="95">
        <v>0</v>
      </c>
      <c r="P36" s="95">
        <v>32</v>
      </c>
      <c r="Q36" s="95">
        <v>0</v>
      </c>
      <c r="R36" s="95">
        <v>0</v>
      </c>
      <c r="S36" s="95">
        <v>0</v>
      </c>
      <c r="T36" s="95">
        <v>32</v>
      </c>
      <c r="U36" s="95">
        <v>0</v>
      </c>
      <c r="V36" s="95">
        <v>26</v>
      </c>
      <c r="W36" s="95"/>
      <c r="X36" s="95"/>
      <c r="Y36" s="95"/>
      <c r="Z36" s="95"/>
      <c r="AA36" s="119">
        <v>1</v>
      </c>
      <c r="AB36" s="41">
        <f t="shared" si="1"/>
        <v>0.2210000000030268</v>
      </c>
    </row>
    <row r="37" spans="1:28" ht="38.25" x14ac:dyDescent="0.3">
      <c r="A37" s="74">
        <f t="shared" si="2"/>
        <v>712</v>
      </c>
      <c r="B37" s="91" t="s">
        <v>50</v>
      </c>
      <c r="C37" s="73" t="s">
        <v>75</v>
      </c>
      <c r="D37" s="73" t="s">
        <v>873</v>
      </c>
      <c r="E37" s="73" t="s">
        <v>69</v>
      </c>
      <c r="F37" s="73" t="s">
        <v>874</v>
      </c>
      <c r="G37" s="73" t="s">
        <v>875</v>
      </c>
      <c r="H37" s="73" t="s">
        <v>72</v>
      </c>
      <c r="I37" s="126">
        <v>1.1299999999999999</v>
      </c>
      <c r="J37" s="73" t="s">
        <v>876</v>
      </c>
      <c r="K37" s="95">
        <v>0</v>
      </c>
      <c r="L37" s="95">
        <v>0</v>
      </c>
      <c r="M37" s="73">
        <v>21</v>
      </c>
      <c r="N37" s="95">
        <v>0</v>
      </c>
      <c r="O37" s="95">
        <v>0</v>
      </c>
      <c r="P37" s="73">
        <v>21</v>
      </c>
      <c r="Q37" s="95">
        <v>0</v>
      </c>
      <c r="R37" s="95">
        <v>0</v>
      </c>
      <c r="S37" s="73">
        <v>0</v>
      </c>
      <c r="T37" s="73">
        <v>21</v>
      </c>
      <c r="U37" s="95">
        <v>0</v>
      </c>
      <c r="V37" s="73">
        <v>264</v>
      </c>
      <c r="W37" s="73"/>
      <c r="X37" s="73">
        <v>99</v>
      </c>
      <c r="Y37" s="73" t="s">
        <v>113</v>
      </c>
      <c r="Z37" s="73" t="s">
        <v>114</v>
      </c>
      <c r="AA37" s="121">
        <v>1</v>
      </c>
      <c r="AB37" s="41">
        <f t="shared" si="1"/>
        <v>0.29831999999999997</v>
      </c>
    </row>
    <row r="38" spans="1:28" ht="38.25" x14ac:dyDescent="0.3">
      <c r="A38" s="74">
        <f t="shared" si="2"/>
        <v>713</v>
      </c>
      <c r="B38" s="91" t="s">
        <v>50</v>
      </c>
      <c r="C38" s="83" t="s">
        <v>55</v>
      </c>
      <c r="D38" s="95" t="s">
        <v>119</v>
      </c>
      <c r="E38" s="95">
        <v>0.38</v>
      </c>
      <c r="F38" s="96">
        <v>44782.370833333334</v>
      </c>
      <c r="G38" s="96">
        <v>44782.49722222222</v>
      </c>
      <c r="H38" s="95" t="s">
        <v>54</v>
      </c>
      <c r="I38" s="97">
        <f t="shared" si="0"/>
        <v>3.0333333332673647</v>
      </c>
      <c r="J38" s="95" t="s">
        <v>877</v>
      </c>
      <c r="K38" s="95">
        <v>0</v>
      </c>
      <c r="L38" s="95">
        <v>0</v>
      </c>
      <c r="M38" s="95">
        <v>34</v>
      </c>
      <c r="N38" s="95">
        <v>0</v>
      </c>
      <c r="O38" s="95">
        <v>0</v>
      </c>
      <c r="P38" s="95">
        <v>34</v>
      </c>
      <c r="Q38" s="95">
        <v>0</v>
      </c>
      <c r="R38" s="95">
        <v>0</v>
      </c>
      <c r="S38" s="95">
        <v>0</v>
      </c>
      <c r="T38" s="95">
        <v>34</v>
      </c>
      <c r="U38" s="95">
        <v>0</v>
      </c>
      <c r="V38" s="95">
        <v>18</v>
      </c>
      <c r="W38" s="95"/>
      <c r="X38" s="95"/>
      <c r="Y38" s="95"/>
      <c r="Z38" s="95"/>
      <c r="AA38" s="119">
        <v>1</v>
      </c>
      <c r="AB38" s="41">
        <f t="shared" si="1"/>
        <v>5.4599999998812564E-2</v>
      </c>
    </row>
    <row r="39" spans="1:28" ht="38.25" x14ac:dyDescent="0.3">
      <c r="A39" s="74">
        <f t="shared" si="2"/>
        <v>714</v>
      </c>
      <c r="B39" s="91" t="s">
        <v>50</v>
      </c>
      <c r="C39" s="83" t="s">
        <v>55</v>
      </c>
      <c r="D39" s="95" t="s">
        <v>878</v>
      </c>
      <c r="E39" s="95">
        <v>0.38</v>
      </c>
      <c r="F39" s="96">
        <v>44782.434027777781</v>
      </c>
      <c r="G39" s="96">
        <v>44782.493055555555</v>
      </c>
      <c r="H39" s="95" t="s">
        <v>54</v>
      </c>
      <c r="I39" s="97">
        <f t="shared" si="0"/>
        <v>1.4166666665696539</v>
      </c>
      <c r="J39" s="95" t="s">
        <v>878</v>
      </c>
      <c r="K39" s="95">
        <v>0</v>
      </c>
      <c r="L39" s="95">
        <v>0</v>
      </c>
      <c r="M39" s="95">
        <v>8</v>
      </c>
      <c r="N39" s="95">
        <v>0</v>
      </c>
      <c r="O39" s="95">
        <v>0</v>
      </c>
      <c r="P39" s="95">
        <v>8</v>
      </c>
      <c r="Q39" s="95">
        <v>0</v>
      </c>
      <c r="R39" s="95">
        <v>0</v>
      </c>
      <c r="S39" s="95">
        <v>0</v>
      </c>
      <c r="T39" s="95">
        <v>8</v>
      </c>
      <c r="U39" s="95">
        <v>0</v>
      </c>
      <c r="V39" s="95">
        <v>21</v>
      </c>
      <c r="W39" s="95"/>
      <c r="X39" s="95"/>
      <c r="Y39" s="95"/>
      <c r="Z39" s="95"/>
      <c r="AA39" s="119">
        <v>1</v>
      </c>
      <c r="AB39" s="41">
        <f t="shared" si="1"/>
        <v>2.9749999997962732E-2</v>
      </c>
    </row>
    <row r="40" spans="1:28" ht="38.25" x14ac:dyDescent="0.3">
      <c r="A40" s="74">
        <f t="shared" si="2"/>
        <v>715</v>
      </c>
      <c r="B40" s="91" t="s">
        <v>50</v>
      </c>
      <c r="C40" s="83" t="s">
        <v>55</v>
      </c>
      <c r="D40" s="95" t="s">
        <v>119</v>
      </c>
      <c r="E40" s="95">
        <v>0.38</v>
      </c>
      <c r="F40" s="96">
        <v>44782.570138888892</v>
      </c>
      <c r="G40" s="96">
        <v>44782.681944444441</v>
      </c>
      <c r="H40" s="95" t="s">
        <v>54</v>
      </c>
      <c r="I40" s="97">
        <f t="shared" si="0"/>
        <v>2.6833333331742324</v>
      </c>
      <c r="J40" s="95" t="s">
        <v>879</v>
      </c>
      <c r="K40" s="95">
        <v>0</v>
      </c>
      <c r="L40" s="95">
        <v>0</v>
      </c>
      <c r="M40" s="95">
        <v>44</v>
      </c>
      <c r="N40" s="95">
        <v>0</v>
      </c>
      <c r="O40" s="95">
        <v>0</v>
      </c>
      <c r="P40" s="95">
        <v>44</v>
      </c>
      <c r="Q40" s="95">
        <v>0</v>
      </c>
      <c r="R40" s="95">
        <v>0</v>
      </c>
      <c r="S40" s="95">
        <v>0</v>
      </c>
      <c r="T40" s="95">
        <v>44</v>
      </c>
      <c r="U40" s="95">
        <v>0</v>
      </c>
      <c r="V40" s="95">
        <v>18</v>
      </c>
      <c r="W40" s="95"/>
      <c r="X40" s="95"/>
      <c r="Y40" s="95"/>
      <c r="Z40" s="95"/>
      <c r="AA40" s="119">
        <v>1</v>
      </c>
      <c r="AB40" s="41">
        <f t="shared" si="1"/>
        <v>4.8299999997136182E-2</v>
      </c>
    </row>
    <row r="41" spans="1:28" ht="38.25" x14ac:dyDescent="0.3">
      <c r="A41" s="74">
        <f t="shared" si="2"/>
        <v>716</v>
      </c>
      <c r="B41" s="91" t="s">
        <v>50</v>
      </c>
      <c r="C41" s="83" t="s">
        <v>55</v>
      </c>
      <c r="D41" s="95" t="s">
        <v>232</v>
      </c>
      <c r="E41" s="95">
        <v>0.38</v>
      </c>
      <c r="F41" s="96">
        <v>44782.567361111112</v>
      </c>
      <c r="G41" s="96">
        <v>44782.635416666664</v>
      </c>
      <c r="H41" s="95" t="s">
        <v>54</v>
      </c>
      <c r="I41" s="97">
        <f t="shared" si="0"/>
        <v>1.6333333332440816</v>
      </c>
      <c r="J41" s="95" t="s">
        <v>232</v>
      </c>
      <c r="K41" s="95">
        <v>0</v>
      </c>
      <c r="L41" s="95">
        <v>0</v>
      </c>
      <c r="M41" s="95">
        <v>172</v>
      </c>
      <c r="N41" s="95">
        <v>0</v>
      </c>
      <c r="O41" s="95">
        <v>0</v>
      </c>
      <c r="P41" s="95">
        <v>172</v>
      </c>
      <c r="Q41" s="95">
        <v>0</v>
      </c>
      <c r="R41" s="95">
        <v>0</v>
      </c>
      <c r="S41" s="95">
        <v>0</v>
      </c>
      <c r="T41" s="95">
        <v>172</v>
      </c>
      <c r="U41" s="95">
        <v>0</v>
      </c>
      <c r="V41" s="95">
        <v>109</v>
      </c>
      <c r="W41" s="95"/>
      <c r="X41" s="95"/>
      <c r="Y41" s="95"/>
      <c r="Z41" s="95"/>
      <c r="AA41" s="119">
        <v>1</v>
      </c>
      <c r="AB41" s="41">
        <f t="shared" si="1"/>
        <v>0.17803333332360488</v>
      </c>
    </row>
    <row r="42" spans="1:28" ht="38.25" x14ac:dyDescent="0.3">
      <c r="A42" s="74">
        <f t="shared" si="2"/>
        <v>717</v>
      </c>
      <c r="B42" s="91" t="s">
        <v>50</v>
      </c>
      <c r="C42" s="83" t="s">
        <v>55</v>
      </c>
      <c r="D42" s="95" t="s">
        <v>711</v>
      </c>
      <c r="E42" s="95">
        <v>0.38</v>
      </c>
      <c r="F42" s="96">
        <v>44782.384027777778</v>
      </c>
      <c r="G42" s="96">
        <v>44782.470138888886</v>
      </c>
      <c r="H42" s="95" t="s">
        <v>54</v>
      </c>
      <c r="I42" s="97">
        <f t="shared" si="0"/>
        <v>2.066666666592937</v>
      </c>
      <c r="J42" s="95" t="s">
        <v>880</v>
      </c>
      <c r="K42" s="95">
        <v>0</v>
      </c>
      <c r="L42" s="95">
        <v>0</v>
      </c>
      <c r="M42" s="95">
        <v>2</v>
      </c>
      <c r="N42" s="95">
        <v>0</v>
      </c>
      <c r="O42" s="95">
        <v>0</v>
      </c>
      <c r="P42" s="95">
        <v>2</v>
      </c>
      <c r="Q42" s="95">
        <v>0</v>
      </c>
      <c r="R42" s="95">
        <v>0</v>
      </c>
      <c r="S42" s="95">
        <v>0</v>
      </c>
      <c r="T42" s="95">
        <v>2</v>
      </c>
      <c r="U42" s="95">
        <v>0</v>
      </c>
      <c r="V42" s="95">
        <v>17</v>
      </c>
      <c r="W42" s="95"/>
      <c r="X42" s="95"/>
      <c r="Y42" s="95"/>
      <c r="Z42" s="95"/>
      <c r="AA42" s="119">
        <v>1</v>
      </c>
      <c r="AB42" s="41">
        <f t="shared" si="1"/>
        <v>3.5133333332079929E-2</v>
      </c>
    </row>
    <row r="43" spans="1:28" ht="38.25" x14ac:dyDescent="0.3">
      <c r="A43" s="74">
        <f t="shared" si="2"/>
        <v>718</v>
      </c>
      <c r="B43" s="91" t="s">
        <v>50</v>
      </c>
      <c r="C43" s="83" t="s">
        <v>55</v>
      </c>
      <c r="D43" s="83" t="s">
        <v>881</v>
      </c>
      <c r="E43" s="83">
        <v>0.38</v>
      </c>
      <c r="F43" s="84">
        <v>44782.384027777778</v>
      </c>
      <c r="G43" s="84">
        <v>44782.682638888888</v>
      </c>
      <c r="H43" s="83" t="s">
        <v>54</v>
      </c>
      <c r="I43" s="85">
        <f t="shared" si="0"/>
        <v>7.1666666666278616</v>
      </c>
      <c r="J43" s="83" t="s">
        <v>881</v>
      </c>
      <c r="K43" s="95">
        <v>0</v>
      </c>
      <c r="L43" s="95">
        <v>0</v>
      </c>
      <c r="M43" s="92">
        <v>60</v>
      </c>
      <c r="N43" s="92">
        <v>0</v>
      </c>
      <c r="O43" s="92">
        <v>0</v>
      </c>
      <c r="P43" s="92">
        <v>60</v>
      </c>
      <c r="Q43" s="92">
        <v>0</v>
      </c>
      <c r="R43" s="92">
        <v>0</v>
      </c>
      <c r="S43" s="92">
        <v>0</v>
      </c>
      <c r="T43" s="92">
        <v>60</v>
      </c>
      <c r="U43" s="95">
        <v>0</v>
      </c>
      <c r="V43" s="83">
        <v>17.920000000000002</v>
      </c>
      <c r="W43" s="83"/>
      <c r="X43" s="83"/>
      <c r="Y43" s="83"/>
      <c r="Z43" s="83"/>
      <c r="AA43" s="93">
        <v>1</v>
      </c>
      <c r="AB43" s="41">
        <f t="shared" si="1"/>
        <v>0.12842666666597127</v>
      </c>
    </row>
    <row r="44" spans="1:28" ht="38.25" x14ac:dyDescent="0.3">
      <c r="A44" s="74">
        <f t="shared" si="2"/>
        <v>719</v>
      </c>
      <c r="B44" s="91" t="s">
        <v>50</v>
      </c>
      <c r="C44" s="100" t="s">
        <v>55</v>
      </c>
      <c r="D44" s="101" t="s">
        <v>882</v>
      </c>
      <c r="E44" s="78" t="s">
        <v>53</v>
      </c>
      <c r="F44" s="80">
        <v>44782.416666666664</v>
      </c>
      <c r="G44" s="80">
        <v>44782.5</v>
      </c>
      <c r="H44" s="78" t="s">
        <v>54</v>
      </c>
      <c r="I44" s="81">
        <f t="shared" ref="I44:I45" si="11">(ABS(F44-G44)*24)</f>
        <v>2.0000000000582077</v>
      </c>
      <c r="J44" s="101" t="s">
        <v>882</v>
      </c>
      <c r="K44" s="95">
        <v>0</v>
      </c>
      <c r="L44" s="95">
        <v>0</v>
      </c>
      <c r="M44" s="100">
        <v>1</v>
      </c>
      <c r="N44" s="100">
        <v>0</v>
      </c>
      <c r="O44" s="100">
        <v>0</v>
      </c>
      <c r="P44" s="100">
        <v>1</v>
      </c>
      <c r="Q44" s="100">
        <v>0</v>
      </c>
      <c r="R44" s="100">
        <v>0</v>
      </c>
      <c r="S44" s="100">
        <v>0</v>
      </c>
      <c r="T44" s="100">
        <v>1</v>
      </c>
      <c r="U44" s="95">
        <v>0</v>
      </c>
      <c r="V44" s="100">
        <v>26</v>
      </c>
      <c r="W44" s="100"/>
      <c r="X44" s="101"/>
      <c r="Y44" s="102"/>
      <c r="Z44" s="102"/>
      <c r="AA44" s="120">
        <v>1</v>
      </c>
      <c r="AB44" s="41">
        <f t="shared" si="1"/>
        <v>5.2000000001513398E-2</v>
      </c>
    </row>
    <row r="45" spans="1:28" ht="38.25" x14ac:dyDescent="0.3">
      <c r="A45" s="74">
        <f t="shared" si="2"/>
        <v>720</v>
      </c>
      <c r="B45" s="91" t="s">
        <v>50</v>
      </c>
      <c r="C45" s="100" t="s">
        <v>75</v>
      </c>
      <c r="D45" s="101" t="s">
        <v>860</v>
      </c>
      <c r="E45" s="78" t="s">
        <v>53</v>
      </c>
      <c r="F45" s="80">
        <v>44782.631944444445</v>
      </c>
      <c r="G45" s="80">
        <v>44782.652777777781</v>
      </c>
      <c r="H45" s="78" t="s">
        <v>54</v>
      </c>
      <c r="I45" s="81">
        <f t="shared" si="11"/>
        <v>0.50000000005820766</v>
      </c>
      <c r="J45" s="101" t="s">
        <v>860</v>
      </c>
      <c r="K45" s="95">
        <v>0</v>
      </c>
      <c r="L45" s="95">
        <v>0</v>
      </c>
      <c r="M45" s="100">
        <v>14</v>
      </c>
      <c r="N45" s="100">
        <v>0</v>
      </c>
      <c r="O45" s="100">
        <v>0</v>
      </c>
      <c r="P45" s="100">
        <v>14</v>
      </c>
      <c r="Q45" s="100">
        <v>0</v>
      </c>
      <c r="R45" s="100">
        <v>0</v>
      </c>
      <c r="S45" s="100">
        <v>0</v>
      </c>
      <c r="T45" s="100">
        <v>14</v>
      </c>
      <c r="U45" s="95">
        <v>0</v>
      </c>
      <c r="V45" s="100">
        <v>94</v>
      </c>
      <c r="W45" s="100"/>
      <c r="X45" s="101"/>
      <c r="Y45" s="102"/>
      <c r="Z45" s="102"/>
      <c r="AA45" s="120">
        <v>1</v>
      </c>
      <c r="AB45" s="41">
        <f t="shared" si="1"/>
        <v>4.7000000005471519E-2</v>
      </c>
    </row>
    <row r="46" spans="1:28" ht="38.25" x14ac:dyDescent="0.3">
      <c r="A46" s="74">
        <f t="shared" si="2"/>
        <v>721</v>
      </c>
      <c r="B46" s="91" t="s">
        <v>50</v>
      </c>
      <c r="C46" s="83" t="s">
        <v>55</v>
      </c>
      <c r="D46" s="95" t="s">
        <v>119</v>
      </c>
      <c r="E46" s="95">
        <v>0.38</v>
      </c>
      <c r="F46" s="96">
        <v>44783.376388888886</v>
      </c>
      <c r="G46" s="96">
        <v>44783.541666666664</v>
      </c>
      <c r="H46" s="95" t="s">
        <v>54</v>
      </c>
      <c r="I46" s="97">
        <f t="shared" si="0"/>
        <v>3.9666666666744277</v>
      </c>
      <c r="J46" s="95" t="s">
        <v>877</v>
      </c>
      <c r="K46" s="95">
        <v>0</v>
      </c>
      <c r="L46" s="95">
        <v>0</v>
      </c>
      <c r="M46" s="95">
        <v>34</v>
      </c>
      <c r="N46" s="95">
        <v>0</v>
      </c>
      <c r="O46" s="95">
        <v>0</v>
      </c>
      <c r="P46" s="95">
        <v>34</v>
      </c>
      <c r="Q46" s="95">
        <v>0</v>
      </c>
      <c r="R46" s="95">
        <v>0</v>
      </c>
      <c r="S46" s="95">
        <v>0</v>
      </c>
      <c r="T46" s="95">
        <v>34</v>
      </c>
      <c r="U46" s="95">
        <v>0</v>
      </c>
      <c r="V46" s="95">
        <v>18</v>
      </c>
      <c r="W46" s="95"/>
      <c r="X46" s="95"/>
      <c r="Y46" s="95"/>
      <c r="Z46" s="95"/>
      <c r="AA46" s="119">
        <v>1</v>
      </c>
      <c r="AB46" s="41">
        <f t="shared" si="1"/>
        <v>7.1400000000139699E-2</v>
      </c>
    </row>
    <row r="47" spans="1:28" ht="38.25" x14ac:dyDescent="0.3">
      <c r="A47" s="74">
        <f t="shared" si="2"/>
        <v>722</v>
      </c>
      <c r="B47" s="91" t="s">
        <v>50</v>
      </c>
      <c r="C47" s="83" t="s">
        <v>55</v>
      </c>
      <c r="D47" s="95" t="s">
        <v>883</v>
      </c>
      <c r="E47" s="95">
        <v>0.38</v>
      </c>
      <c r="F47" s="96">
        <v>44783.380555555559</v>
      </c>
      <c r="G47" s="96">
        <v>44783.461805555555</v>
      </c>
      <c r="H47" s="95" t="s">
        <v>54</v>
      </c>
      <c r="I47" s="97">
        <f t="shared" si="0"/>
        <v>1.9499999998952262</v>
      </c>
      <c r="J47" s="95" t="s">
        <v>883</v>
      </c>
      <c r="K47" s="95">
        <v>0</v>
      </c>
      <c r="L47" s="95">
        <v>0</v>
      </c>
      <c r="M47" s="95">
        <v>8</v>
      </c>
      <c r="N47" s="95">
        <v>0</v>
      </c>
      <c r="O47" s="95">
        <v>0</v>
      </c>
      <c r="P47" s="95">
        <v>8</v>
      </c>
      <c r="Q47" s="95">
        <v>0</v>
      </c>
      <c r="R47" s="95">
        <v>0</v>
      </c>
      <c r="S47" s="95">
        <v>0</v>
      </c>
      <c r="T47" s="95">
        <v>8</v>
      </c>
      <c r="U47" s="95">
        <v>0</v>
      </c>
      <c r="V47" s="95">
        <v>32</v>
      </c>
      <c r="W47" s="95"/>
      <c r="X47" s="95"/>
      <c r="Y47" s="95"/>
      <c r="Z47" s="95"/>
      <c r="AA47" s="119">
        <v>1</v>
      </c>
      <c r="AB47" s="41">
        <f t="shared" si="1"/>
        <v>6.2399999996647242E-2</v>
      </c>
    </row>
    <row r="48" spans="1:28" ht="38.25" x14ac:dyDescent="0.3">
      <c r="A48" s="74">
        <f t="shared" si="2"/>
        <v>723</v>
      </c>
      <c r="B48" s="91" t="s">
        <v>50</v>
      </c>
      <c r="C48" s="83" t="s">
        <v>55</v>
      </c>
      <c r="D48" s="95" t="s">
        <v>884</v>
      </c>
      <c r="E48" s="95">
        <v>0.38</v>
      </c>
      <c r="F48" s="96">
        <v>44783.576388888891</v>
      </c>
      <c r="G48" s="96">
        <v>44783.6875</v>
      </c>
      <c r="H48" s="95" t="s">
        <v>54</v>
      </c>
      <c r="I48" s="97">
        <f t="shared" si="0"/>
        <v>2.6666666666278616</v>
      </c>
      <c r="J48" s="95" t="s">
        <v>879</v>
      </c>
      <c r="K48" s="95">
        <v>0</v>
      </c>
      <c r="L48" s="95">
        <v>0</v>
      </c>
      <c r="M48" s="95">
        <v>44</v>
      </c>
      <c r="N48" s="95">
        <v>0</v>
      </c>
      <c r="O48" s="95">
        <v>0</v>
      </c>
      <c r="P48" s="95">
        <v>44</v>
      </c>
      <c r="Q48" s="95">
        <v>0</v>
      </c>
      <c r="R48" s="95">
        <v>0</v>
      </c>
      <c r="S48" s="95">
        <v>0</v>
      </c>
      <c r="T48" s="95">
        <v>44</v>
      </c>
      <c r="U48" s="95">
        <v>0</v>
      </c>
      <c r="V48" s="95">
        <v>18</v>
      </c>
      <c r="W48" s="95"/>
      <c r="X48" s="95"/>
      <c r="Y48" s="95"/>
      <c r="Z48" s="95"/>
      <c r="AA48" s="119">
        <v>1</v>
      </c>
      <c r="AB48" s="41">
        <f t="shared" si="1"/>
        <v>4.7999999999301511E-2</v>
      </c>
    </row>
    <row r="49" spans="1:28" ht="38.25" x14ac:dyDescent="0.3">
      <c r="A49" s="74">
        <f t="shared" si="2"/>
        <v>724</v>
      </c>
      <c r="B49" s="91" t="s">
        <v>50</v>
      </c>
      <c r="C49" s="83" t="s">
        <v>55</v>
      </c>
      <c r="D49" s="95" t="s">
        <v>885</v>
      </c>
      <c r="E49" s="95">
        <v>0.38</v>
      </c>
      <c r="F49" s="96">
        <v>44783.572916666664</v>
      </c>
      <c r="G49" s="96">
        <v>44783.597222222219</v>
      </c>
      <c r="H49" s="95" t="s">
        <v>54</v>
      </c>
      <c r="I49" s="97">
        <f t="shared" si="0"/>
        <v>0.58333333331393078</v>
      </c>
      <c r="J49" s="95" t="s">
        <v>886</v>
      </c>
      <c r="K49" s="95">
        <v>0</v>
      </c>
      <c r="L49" s="95">
        <v>0</v>
      </c>
      <c r="M49" s="95">
        <v>8</v>
      </c>
      <c r="N49" s="95">
        <v>0</v>
      </c>
      <c r="O49" s="95">
        <v>0</v>
      </c>
      <c r="P49" s="95">
        <v>8</v>
      </c>
      <c r="Q49" s="95">
        <v>0</v>
      </c>
      <c r="R49" s="95">
        <v>0</v>
      </c>
      <c r="S49" s="95">
        <v>0</v>
      </c>
      <c r="T49" s="95">
        <v>8</v>
      </c>
      <c r="U49" s="95">
        <v>0</v>
      </c>
      <c r="V49" s="95">
        <v>3</v>
      </c>
      <c r="W49" s="95"/>
      <c r="X49" s="95"/>
      <c r="Y49" s="95"/>
      <c r="Z49" s="95"/>
      <c r="AA49" s="119">
        <v>1</v>
      </c>
      <c r="AB49" s="41">
        <f t="shared" si="1"/>
        <v>1.7499999999417923E-3</v>
      </c>
    </row>
    <row r="50" spans="1:28" ht="63.75" x14ac:dyDescent="0.3">
      <c r="A50" s="74">
        <f t="shared" si="2"/>
        <v>725</v>
      </c>
      <c r="B50" s="91" t="s">
        <v>50</v>
      </c>
      <c r="C50" s="73" t="s">
        <v>75</v>
      </c>
      <c r="D50" s="73" t="s">
        <v>887</v>
      </c>
      <c r="E50" s="73" t="s">
        <v>69</v>
      </c>
      <c r="F50" s="73" t="s">
        <v>888</v>
      </c>
      <c r="G50" s="73" t="s">
        <v>889</v>
      </c>
      <c r="H50" s="73" t="s">
        <v>72</v>
      </c>
      <c r="I50" s="126">
        <v>2.97</v>
      </c>
      <c r="J50" s="73" t="s">
        <v>890</v>
      </c>
      <c r="K50" s="95">
        <v>0</v>
      </c>
      <c r="L50" s="95">
        <v>0</v>
      </c>
      <c r="M50" s="73">
        <v>1067</v>
      </c>
      <c r="N50" s="95">
        <v>0</v>
      </c>
      <c r="O50" s="95">
        <v>0</v>
      </c>
      <c r="P50" s="73">
        <v>1067</v>
      </c>
      <c r="Q50" s="95">
        <v>0</v>
      </c>
      <c r="R50" s="95">
        <v>0</v>
      </c>
      <c r="S50" s="73">
        <v>2</v>
      </c>
      <c r="T50" s="73">
        <v>1065</v>
      </c>
      <c r="U50" s="95">
        <v>0</v>
      </c>
      <c r="V50" s="73">
        <v>742</v>
      </c>
      <c r="W50" s="73"/>
      <c r="X50" s="73">
        <v>100</v>
      </c>
      <c r="Y50" s="73" t="s">
        <v>113</v>
      </c>
      <c r="Z50" s="73" t="s">
        <v>114</v>
      </c>
      <c r="AA50" s="121">
        <v>1</v>
      </c>
      <c r="AB50" s="41">
        <f t="shared" si="1"/>
        <v>2.2037400000000003</v>
      </c>
    </row>
    <row r="51" spans="1:28" ht="38.25" x14ac:dyDescent="0.3">
      <c r="A51" s="74">
        <f t="shared" si="2"/>
        <v>726</v>
      </c>
      <c r="B51" s="91" t="s">
        <v>50</v>
      </c>
      <c r="C51" s="100" t="s">
        <v>55</v>
      </c>
      <c r="D51" s="101" t="s">
        <v>891</v>
      </c>
      <c r="E51" s="78" t="s">
        <v>53</v>
      </c>
      <c r="F51" s="80">
        <v>44783.416666666664</v>
      </c>
      <c r="G51" s="80">
        <v>44783.479166666664</v>
      </c>
      <c r="H51" s="78" t="s">
        <v>54</v>
      </c>
      <c r="I51" s="81">
        <f t="shared" ref="I51" si="12">(ABS(F51-G51)*24)</f>
        <v>1.5</v>
      </c>
      <c r="J51" s="101" t="s">
        <v>891</v>
      </c>
      <c r="K51" s="95">
        <v>0</v>
      </c>
      <c r="L51" s="95">
        <v>0</v>
      </c>
      <c r="M51" s="100">
        <v>15</v>
      </c>
      <c r="N51" s="100">
        <v>0</v>
      </c>
      <c r="O51" s="100">
        <v>0</v>
      </c>
      <c r="P51" s="100">
        <v>15</v>
      </c>
      <c r="Q51" s="100">
        <v>0</v>
      </c>
      <c r="R51" s="100">
        <v>0</v>
      </c>
      <c r="S51" s="100">
        <v>0</v>
      </c>
      <c r="T51" s="100">
        <v>15</v>
      </c>
      <c r="U51" s="95">
        <v>0</v>
      </c>
      <c r="V51" s="100">
        <v>169</v>
      </c>
      <c r="W51" s="100"/>
      <c r="X51" s="101"/>
      <c r="Y51" s="102"/>
      <c r="Z51" s="102"/>
      <c r="AA51" s="120">
        <v>1</v>
      </c>
      <c r="AB51" s="41">
        <f t="shared" si="1"/>
        <v>0.2535</v>
      </c>
    </row>
    <row r="52" spans="1:28" ht="38.25" x14ac:dyDescent="0.3">
      <c r="A52" s="74">
        <f t="shared" si="2"/>
        <v>727</v>
      </c>
      <c r="B52" s="91" t="s">
        <v>50</v>
      </c>
      <c r="C52" s="83" t="s">
        <v>55</v>
      </c>
      <c r="D52" s="83" t="s">
        <v>297</v>
      </c>
      <c r="E52" s="83" t="s">
        <v>59</v>
      </c>
      <c r="F52" s="84">
        <v>44783.431250000001</v>
      </c>
      <c r="G52" s="84">
        <v>44783.645833333336</v>
      </c>
      <c r="H52" s="83" t="s">
        <v>54</v>
      </c>
      <c r="I52" s="85">
        <f t="shared" ref="I52" si="13">(G52-F52)*24</f>
        <v>5.1500000000232831</v>
      </c>
      <c r="J52" s="83" t="s">
        <v>297</v>
      </c>
      <c r="K52" s="95">
        <v>0</v>
      </c>
      <c r="L52" s="95">
        <v>0</v>
      </c>
      <c r="M52" s="92">
        <v>42</v>
      </c>
      <c r="N52" s="92">
        <v>0</v>
      </c>
      <c r="O52" s="92">
        <v>0</v>
      </c>
      <c r="P52" s="92">
        <v>42</v>
      </c>
      <c r="Q52" s="92">
        <v>0</v>
      </c>
      <c r="R52" s="92">
        <v>0</v>
      </c>
      <c r="S52" s="92">
        <v>0</v>
      </c>
      <c r="T52" s="92">
        <v>42</v>
      </c>
      <c r="U52" s="95">
        <v>0</v>
      </c>
      <c r="V52" s="83">
        <v>33.92</v>
      </c>
      <c r="W52" s="83"/>
      <c r="X52" s="83"/>
      <c r="Y52" s="83"/>
      <c r="Z52" s="83"/>
      <c r="AA52" s="93">
        <v>1</v>
      </c>
      <c r="AB52" s="41">
        <f t="shared" si="1"/>
        <v>0.17468800000078977</v>
      </c>
    </row>
    <row r="53" spans="1:28" ht="51" x14ac:dyDescent="0.3">
      <c r="A53" s="74">
        <f t="shared" si="2"/>
        <v>728</v>
      </c>
      <c r="B53" s="91" t="s">
        <v>50</v>
      </c>
      <c r="C53" s="73" t="s">
        <v>75</v>
      </c>
      <c r="D53" s="73" t="s">
        <v>892</v>
      </c>
      <c r="E53" s="73" t="s">
        <v>69</v>
      </c>
      <c r="F53" s="73" t="s">
        <v>888</v>
      </c>
      <c r="G53" s="73" t="s">
        <v>893</v>
      </c>
      <c r="H53" s="73" t="s">
        <v>72</v>
      </c>
      <c r="I53" s="126">
        <v>4.22</v>
      </c>
      <c r="J53" s="73" t="s">
        <v>894</v>
      </c>
      <c r="K53" s="95">
        <v>0</v>
      </c>
      <c r="L53" s="95">
        <v>0</v>
      </c>
      <c r="M53" s="73">
        <v>577</v>
      </c>
      <c r="N53" s="95">
        <v>0</v>
      </c>
      <c r="O53" s="95">
        <v>0</v>
      </c>
      <c r="P53" s="73">
        <v>577</v>
      </c>
      <c r="Q53" s="95">
        <v>0</v>
      </c>
      <c r="R53" s="95">
        <v>0</v>
      </c>
      <c r="S53" s="73">
        <v>5</v>
      </c>
      <c r="T53" s="73">
        <v>572</v>
      </c>
      <c r="U53" s="95">
        <v>0</v>
      </c>
      <c r="V53" s="73">
        <v>248</v>
      </c>
      <c r="W53" s="73"/>
      <c r="X53" s="73">
        <v>101</v>
      </c>
      <c r="Y53" s="73" t="s">
        <v>113</v>
      </c>
      <c r="Z53" s="73" t="s">
        <v>114</v>
      </c>
      <c r="AA53" s="121">
        <v>1</v>
      </c>
      <c r="AB53" s="41">
        <f t="shared" si="1"/>
        <v>1.0465599999999999</v>
      </c>
    </row>
    <row r="54" spans="1:28" ht="38.25" x14ac:dyDescent="0.3">
      <c r="A54" s="74">
        <f t="shared" si="2"/>
        <v>729</v>
      </c>
      <c r="B54" s="91" t="s">
        <v>50</v>
      </c>
      <c r="C54" s="73" t="s">
        <v>67</v>
      </c>
      <c r="D54" s="73" t="s">
        <v>895</v>
      </c>
      <c r="E54" s="73" t="s">
        <v>69</v>
      </c>
      <c r="F54" s="73" t="s">
        <v>888</v>
      </c>
      <c r="G54" s="73" t="s">
        <v>896</v>
      </c>
      <c r="H54" s="73" t="s">
        <v>72</v>
      </c>
      <c r="I54" s="126">
        <v>5.33</v>
      </c>
      <c r="J54" s="73" t="s">
        <v>897</v>
      </c>
      <c r="K54" s="95">
        <v>0</v>
      </c>
      <c r="L54" s="95">
        <v>0</v>
      </c>
      <c r="M54" s="73">
        <v>111</v>
      </c>
      <c r="N54" s="95">
        <v>0</v>
      </c>
      <c r="O54" s="95">
        <v>0</v>
      </c>
      <c r="P54" s="73">
        <v>111</v>
      </c>
      <c r="Q54" s="95">
        <v>0</v>
      </c>
      <c r="R54" s="95">
        <v>0</v>
      </c>
      <c r="S54" s="73">
        <v>0</v>
      </c>
      <c r="T54" s="73">
        <v>111</v>
      </c>
      <c r="U54" s="95">
        <v>0</v>
      </c>
      <c r="V54" s="73">
        <v>102</v>
      </c>
      <c r="W54" s="73"/>
      <c r="X54" s="73">
        <v>102</v>
      </c>
      <c r="Y54" s="73" t="s">
        <v>113</v>
      </c>
      <c r="Z54" s="73" t="s">
        <v>114</v>
      </c>
      <c r="AA54" s="121">
        <v>1</v>
      </c>
      <c r="AB54" s="41">
        <f t="shared" si="1"/>
        <v>0.54365999999999992</v>
      </c>
    </row>
    <row r="55" spans="1:28" ht="38.25" x14ac:dyDescent="0.3">
      <c r="A55" s="74">
        <f t="shared" si="2"/>
        <v>730</v>
      </c>
      <c r="B55" s="91" t="s">
        <v>50</v>
      </c>
      <c r="C55" s="83" t="s">
        <v>55</v>
      </c>
      <c r="D55" s="95" t="s">
        <v>898</v>
      </c>
      <c r="E55" s="95">
        <v>0.38</v>
      </c>
      <c r="F55" s="96">
        <v>44784.381944444445</v>
      </c>
      <c r="G55" s="96">
        <v>44784.493055555555</v>
      </c>
      <c r="H55" s="95" t="s">
        <v>54</v>
      </c>
      <c r="I55" s="97">
        <f t="shared" si="0"/>
        <v>2.6666666666278616</v>
      </c>
      <c r="J55" s="95" t="s">
        <v>898</v>
      </c>
      <c r="K55" s="95">
        <v>0</v>
      </c>
      <c r="L55" s="95">
        <v>0</v>
      </c>
      <c r="M55" s="95">
        <v>34</v>
      </c>
      <c r="N55" s="95">
        <v>0</v>
      </c>
      <c r="O55" s="95">
        <v>0</v>
      </c>
      <c r="P55" s="95">
        <v>34</v>
      </c>
      <c r="Q55" s="95">
        <v>0</v>
      </c>
      <c r="R55" s="95">
        <v>0</v>
      </c>
      <c r="S55" s="95">
        <v>0</v>
      </c>
      <c r="T55" s="95">
        <v>34</v>
      </c>
      <c r="U55" s="95">
        <v>0</v>
      </c>
      <c r="V55" s="95">
        <v>18</v>
      </c>
      <c r="W55" s="95"/>
      <c r="X55" s="95"/>
      <c r="Y55" s="95"/>
      <c r="Z55" s="95"/>
      <c r="AA55" s="119">
        <v>1</v>
      </c>
      <c r="AB55" s="41">
        <f t="shared" si="1"/>
        <v>4.7999999999301511E-2</v>
      </c>
    </row>
    <row r="56" spans="1:28" ht="38.25" x14ac:dyDescent="0.3">
      <c r="A56" s="74">
        <f t="shared" si="2"/>
        <v>731</v>
      </c>
      <c r="B56" s="91" t="s">
        <v>50</v>
      </c>
      <c r="C56" s="83" t="s">
        <v>55</v>
      </c>
      <c r="D56" s="95" t="s">
        <v>883</v>
      </c>
      <c r="E56" s="95">
        <v>0.38</v>
      </c>
      <c r="F56" s="96">
        <v>44784.430555555555</v>
      </c>
      <c r="G56" s="96">
        <v>44784.474999999999</v>
      </c>
      <c r="H56" s="95" t="s">
        <v>54</v>
      </c>
      <c r="I56" s="97">
        <f t="shared" si="0"/>
        <v>1.0666666666511446</v>
      </c>
      <c r="J56" s="95" t="s">
        <v>883</v>
      </c>
      <c r="K56" s="95">
        <v>0</v>
      </c>
      <c r="L56" s="95">
        <v>0</v>
      </c>
      <c r="M56" s="95">
        <v>8</v>
      </c>
      <c r="N56" s="95">
        <v>0</v>
      </c>
      <c r="O56" s="95">
        <v>0</v>
      </c>
      <c r="P56" s="95">
        <v>8</v>
      </c>
      <c r="Q56" s="95">
        <v>0</v>
      </c>
      <c r="R56" s="95">
        <v>0</v>
      </c>
      <c r="S56" s="95">
        <v>0</v>
      </c>
      <c r="T56" s="95">
        <v>8</v>
      </c>
      <c r="U56" s="95">
        <v>0</v>
      </c>
      <c r="V56" s="95">
        <v>32</v>
      </c>
      <c r="W56" s="95"/>
      <c r="X56" s="95"/>
      <c r="Y56" s="95"/>
      <c r="Z56" s="95"/>
      <c r="AA56" s="119">
        <v>1</v>
      </c>
      <c r="AB56" s="41">
        <f t="shared" si="1"/>
        <v>3.4133333332836628E-2</v>
      </c>
    </row>
    <row r="57" spans="1:28" ht="38.25" x14ac:dyDescent="0.3">
      <c r="A57" s="74">
        <f t="shared" si="2"/>
        <v>732</v>
      </c>
      <c r="B57" s="91" t="s">
        <v>50</v>
      </c>
      <c r="C57" s="83" t="s">
        <v>55</v>
      </c>
      <c r="D57" s="95" t="s">
        <v>899</v>
      </c>
      <c r="E57" s="95">
        <v>0.38</v>
      </c>
      <c r="F57" s="96">
        <v>44784.427083333336</v>
      </c>
      <c r="G57" s="96">
        <v>44784.553472222222</v>
      </c>
      <c r="H57" s="95" t="s">
        <v>54</v>
      </c>
      <c r="I57" s="97">
        <f t="shared" si="0"/>
        <v>3.0333333332673647</v>
      </c>
      <c r="J57" s="95" t="s">
        <v>899</v>
      </c>
      <c r="K57" s="95">
        <v>0</v>
      </c>
      <c r="L57" s="95">
        <v>0</v>
      </c>
      <c r="M57" s="95">
        <v>10</v>
      </c>
      <c r="N57" s="95">
        <v>0</v>
      </c>
      <c r="O57" s="95">
        <v>0</v>
      </c>
      <c r="P57" s="95">
        <v>10</v>
      </c>
      <c r="Q57" s="95">
        <v>0</v>
      </c>
      <c r="R57" s="95">
        <v>0</v>
      </c>
      <c r="S57" s="95">
        <v>0</v>
      </c>
      <c r="T57" s="95">
        <v>10</v>
      </c>
      <c r="U57" s="95">
        <v>0</v>
      </c>
      <c r="V57" s="95">
        <v>41</v>
      </c>
      <c r="W57" s="95"/>
      <c r="X57" s="95"/>
      <c r="Y57" s="95"/>
      <c r="Z57" s="95"/>
      <c r="AA57" s="119">
        <v>1</v>
      </c>
      <c r="AB57" s="41">
        <f t="shared" si="1"/>
        <v>0.12436666666396196</v>
      </c>
    </row>
    <row r="58" spans="1:28" ht="38.25" x14ac:dyDescent="0.3">
      <c r="A58" s="74">
        <f t="shared" si="2"/>
        <v>733</v>
      </c>
      <c r="B58" s="91" t="s">
        <v>50</v>
      </c>
      <c r="C58" s="83" t="s">
        <v>55</v>
      </c>
      <c r="D58" s="95" t="s">
        <v>900</v>
      </c>
      <c r="E58" s="95">
        <v>0.38</v>
      </c>
      <c r="F58" s="96">
        <v>44784.579861111109</v>
      </c>
      <c r="G58" s="96">
        <v>44784.666666666664</v>
      </c>
      <c r="H58" s="95" t="s">
        <v>54</v>
      </c>
      <c r="I58" s="97">
        <f t="shared" si="0"/>
        <v>2.0833333333139308</v>
      </c>
      <c r="J58" s="95" t="s">
        <v>900</v>
      </c>
      <c r="K58" s="95">
        <v>0</v>
      </c>
      <c r="L58" s="95">
        <v>0</v>
      </c>
      <c r="M58" s="95">
        <v>44</v>
      </c>
      <c r="N58" s="95">
        <v>0</v>
      </c>
      <c r="O58" s="95">
        <v>0</v>
      </c>
      <c r="P58" s="95">
        <v>44</v>
      </c>
      <c r="Q58" s="95">
        <v>0</v>
      </c>
      <c r="R58" s="95">
        <v>0</v>
      </c>
      <c r="S58" s="95">
        <v>0</v>
      </c>
      <c r="T58" s="95">
        <v>44</v>
      </c>
      <c r="U58" s="95">
        <v>0</v>
      </c>
      <c r="V58" s="95">
        <v>18</v>
      </c>
      <c r="W58" s="95"/>
      <c r="X58" s="95"/>
      <c r="Y58" s="95"/>
      <c r="Z58" s="95"/>
      <c r="AA58" s="119">
        <v>1</v>
      </c>
      <c r="AB58" s="41">
        <f t="shared" si="1"/>
        <v>3.7499999999650757E-2</v>
      </c>
    </row>
    <row r="59" spans="1:28" ht="38.25" x14ac:dyDescent="0.3">
      <c r="A59" s="74">
        <f t="shared" si="2"/>
        <v>734</v>
      </c>
      <c r="B59" s="91" t="s">
        <v>50</v>
      </c>
      <c r="C59" s="83" t="s">
        <v>55</v>
      </c>
      <c r="D59" s="103" t="s">
        <v>232</v>
      </c>
      <c r="E59" s="83" t="s">
        <v>59</v>
      </c>
      <c r="F59" s="84">
        <v>44784.375</v>
      </c>
      <c r="G59" s="84">
        <v>44784.692361111112</v>
      </c>
      <c r="H59" s="83" t="s">
        <v>54</v>
      </c>
      <c r="I59" s="85">
        <f t="shared" si="0"/>
        <v>7.6166666666977108</v>
      </c>
      <c r="J59" s="103" t="s">
        <v>232</v>
      </c>
      <c r="K59" s="95">
        <v>0</v>
      </c>
      <c r="L59" s="95">
        <v>0</v>
      </c>
      <c r="M59" s="92">
        <v>91</v>
      </c>
      <c r="N59" s="92">
        <v>0</v>
      </c>
      <c r="O59" s="92">
        <v>0</v>
      </c>
      <c r="P59" s="92">
        <v>91</v>
      </c>
      <c r="Q59" s="92">
        <v>0</v>
      </c>
      <c r="R59" s="92">
        <v>0</v>
      </c>
      <c r="S59" s="92">
        <v>0</v>
      </c>
      <c r="T59" s="92">
        <v>91</v>
      </c>
      <c r="U59" s="95">
        <v>0</v>
      </c>
      <c r="V59" s="83">
        <v>94.08</v>
      </c>
      <c r="W59" s="83"/>
      <c r="X59" s="83"/>
      <c r="Y59" s="83"/>
      <c r="Z59" s="83"/>
      <c r="AA59" s="93">
        <v>1</v>
      </c>
      <c r="AB59" s="41">
        <f t="shared" si="1"/>
        <v>0.71657600000292065</v>
      </c>
    </row>
    <row r="60" spans="1:28" ht="38.25" x14ac:dyDescent="0.3">
      <c r="A60" s="74">
        <f t="shared" si="2"/>
        <v>735</v>
      </c>
      <c r="B60" s="91" t="s">
        <v>50</v>
      </c>
      <c r="C60" s="83" t="s">
        <v>55</v>
      </c>
      <c r="D60" s="95" t="s">
        <v>901</v>
      </c>
      <c r="E60" s="95">
        <v>0.38</v>
      </c>
      <c r="F60" s="96">
        <v>44785.381944444445</v>
      </c>
      <c r="G60" s="96">
        <v>44785.5</v>
      </c>
      <c r="H60" s="95" t="s">
        <v>54</v>
      </c>
      <c r="I60" s="97">
        <f t="shared" si="0"/>
        <v>2.8333333333139308</v>
      </c>
      <c r="J60" s="95" t="s">
        <v>902</v>
      </c>
      <c r="K60" s="95">
        <v>0</v>
      </c>
      <c r="L60" s="95">
        <v>0</v>
      </c>
      <c r="M60" s="95">
        <v>45</v>
      </c>
      <c r="N60" s="95">
        <v>0</v>
      </c>
      <c r="O60" s="95">
        <v>0</v>
      </c>
      <c r="P60" s="95">
        <v>45</v>
      </c>
      <c r="Q60" s="95">
        <v>0</v>
      </c>
      <c r="R60" s="95">
        <v>0</v>
      </c>
      <c r="S60" s="95">
        <v>0</v>
      </c>
      <c r="T60" s="95">
        <v>45</v>
      </c>
      <c r="U60" s="95">
        <v>0</v>
      </c>
      <c r="V60" s="95">
        <v>16</v>
      </c>
      <c r="W60" s="95"/>
      <c r="X60" s="95"/>
      <c r="Y60" s="95"/>
      <c r="Z60" s="95"/>
      <c r="AA60" s="119">
        <v>1</v>
      </c>
      <c r="AB60" s="41">
        <f t="shared" si="1"/>
        <v>4.533333333302289E-2</v>
      </c>
    </row>
    <row r="61" spans="1:28" ht="38.25" x14ac:dyDescent="0.3">
      <c r="A61" s="74">
        <f t="shared" si="2"/>
        <v>736</v>
      </c>
      <c r="B61" s="91" t="s">
        <v>50</v>
      </c>
      <c r="C61" s="83" t="s">
        <v>55</v>
      </c>
      <c r="D61" s="95" t="s">
        <v>903</v>
      </c>
      <c r="E61" s="95">
        <v>0.38</v>
      </c>
      <c r="F61" s="96">
        <v>44785.374305555553</v>
      </c>
      <c r="G61" s="96">
        <v>44785.47152777778</v>
      </c>
      <c r="H61" s="95" t="s">
        <v>54</v>
      </c>
      <c r="I61" s="97">
        <f t="shared" si="0"/>
        <v>2.3333333334303461</v>
      </c>
      <c r="J61" s="95" t="s">
        <v>904</v>
      </c>
      <c r="K61" s="95">
        <v>0</v>
      </c>
      <c r="L61" s="95">
        <v>0</v>
      </c>
      <c r="M61" s="95">
        <v>43</v>
      </c>
      <c r="N61" s="95">
        <v>0</v>
      </c>
      <c r="O61" s="95">
        <v>0</v>
      </c>
      <c r="P61" s="95">
        <v>43</v>
      </c>
      <c r="Q61" s="95">
        <v>0</v>
      </c>
      <c r="R61" s="95">
        <v>0</v>
      </c>
      <c r="S61" s="95">
        <v>0</v>
      </c>
      <c r="T61" s="95">
        <v>43</v>
      </c>
      <c r="U61" s="95">
        <v>0</v>
      </c>
      <c r="V61" s="95">
        <v>21</v>
      </c>
      <c r="W61" s="95"/>
      <c r="X61" s="95"/>
      <c r="Y61" s="95"/>
      <c r="Z61" s="95"/>
      <c r="AA61" s="119">
        <v>1</v>
      </c>
      <c r="AB61" s="41">
        <f t="shared" si="1"/>
        <v>4.9000000002037268E-2</v>
      </c>
    </row>
    <row r="62" spans="1:28" ht="38.25" x14ac:dyDescent="0.3">
      <c r="A62" s="74">
        <f t="shared" si="2"/>
        <v>737</v>
      </c>
      <c r="B62" s="91" t="s">
        <v>50</v>
      </c>
      <c r="C62" s="83" t="s">
        <v>55</v>
      </c>
      <c r="D62" s="95" t="s">
        <v>905</v>
      </c>
      <c r="E62" s="95">
        <v>0.38</v>
      </c>
      <c r="F62" s="96">
        <v>44785.409722222219</v>
      </c>
      <c r="G62" s="96">
        <v>44785.453472222223</v>
      </c>
      <c r="H62" s="95" t="s">
        <v>54</v>
      </c>
      <c r="I62" s="97">
        <f t="shared" si="0"/>
        <v>1.0500000001047738</v>
      </c>
      <c r="J62" s="95" t="s">
        <v>905</v>
      </c>
      <c r="K62" s="95">
        <v>0</v>
      </c>
      <c r="L62" s="95">
        <v>0</v>
      </c>
      <c r="M62" s="95">
        <v>12</v>
      </c>
      <c r="N62" s="95">
        <v>0</v>
      </c>
      <c r="O62" s="95">
        <v>0</v>
      </c>
      <c r="P62" s="95">
        <v>12</v>
      </c>
      <c r="Q62" s="95">
        <v>0</v>
      </c>
      <c r="R62" s="95">
        <v>0</v>
      </c>
      <c r="S62" s="95">
        <v>0</v>
      </c>
      <c r="T62" s="95">
        <v>12</v>
      </c>
      <c r="U62" s="95">
        <v>0</v>
      </c>
      <c r="V62" s="95">
        <v>16</v>
      </c>
      <c r="W62" s="95"/>
      <c r="X62" s="95"/>
      <c r="Y62" s="95"/>
      <c r="Z62" s="95"/>
      <c r="AA62" s="119">
        <v>1</v>
      </c>
      <c r="AB62" s="41">
        <f t="shared" si="1"/>
        <v>1.680000000167638E-2</v>
      </c>
    </row>
    <row r="63" spans="1:28" ht="38.25" x14ac:dyDescent="0.3">
      <c r="A63" s="74">
        <f t="shared" si="2"/>
        <v>738</v>
      </c>
      <c r="B63" s="91" t="s">
        <v>50</v>
      </c>
      <c r="C63" s="83" t="s">
        <v>55</v>
      </c>
      <c r="D63" s="95" t="s">
        <v>900</v>
      </c>
      <c r="E63" s="95">
        <v>0.38</v>
      </c>
      <c r="F63" s="96">
        <v>44785.579861111109</v>
      </c>
      <c r="G63" s="96">
        <v>44785.701388888891</v>
      </c>
      <c r="H63" s="95" t="s">
        <v>54</v>
      </c>
      <c r="I63" s="97">
        <f t="shared" si="0"/>
        <v>2.9166666667442769</v>
      </c>
      <c r="J63" s="95" t="s">
        <v>900</v>
      </c>
      <c r="K63" s="95">
        <v>0</v>
      </c>
      <c r="L63" s="95">
        <v>0</v>
      </c>
      <c r="M63" s="95">
        <v>44</v>
      </c>
      <c r="N63" s="95">
        <v>0</v>
      </c>
      <c r="O63" s="95">
        <v>0</v>
      </c>
      <c r="P63" s="95">
        <v>44</v>
      </c>
      <c r="Q63" s="95">
        <v>0</v>
      </c>
      <c r="R63" s="95">
        <v>0</v>
      </c>
      <c r="S63" s="95">
        <v>0</v>
      </c>
      <c r="T63" s="95">
        <v>44</v>
      </c>
      <c r="U63" s="95">
        <v>0</v>
      </c>
      <c r="V63" s="95">
        <v>18</v>
      </c>
      <c r="W63" s="95"/>
      <c r="X63" s="95"/>
      <c r="Y63" s="95"/>
      <c r="Z63" s="95"/>
      <c r="AA63" s="119">
        <v>1</v>
      </c>
      <c r="AB63" s="41">
        <f t="shared" si="1"/>
        <v>5.2500000001396985E-2</v>
      </c>
    </row>
    <row r="64" spans="1:28" ht="38.25" x14ac:dyDescent="0.3">
      <c r="A64" s="74">
        <f t="shared" si="2"/>
        <v>739</v>
      </c>
      <c r="B64" s="91" t="s">
        <v>50</v>
      </c>
      <c r="C64" s="83" t="s">
        <v>55</v>
      </c>
      <c r="D64" s="95" t="s">
        <v>137</v>
      </c>
      <c r="E64" s="95">
        <v>0.38</v>
      </c>
      <c r="F64" s="96">
        <v>44785.618055555555</v>
      </c>
      <c r="G64" s="96">
        <v>44785.677083333336</v>
      </c>
      <c r="H64" s="95" t="s">
        <v>54</v>
      </c>
      <c r="I64" s="97">
        <f t="shared" si="0"/>
        <v>1.4166666667442769</v>
      </c>
      <c r="J64" s="95" t="s">
        <v>137</v>
      </c>
      <c r="K64" s="95">
        <v>0</v>
      </c>
      <c r="L64" s="95">
        <v>0</v>
      </c>
      <c r="M64" s="95">
        <v>62</v>
      </c>
      <c r="N64" s="95">
        <v>0</v>
      </c>
      <c r="O64" s="95">
        <v>0</v>
      </c>
      <c r="P64" s="95">
        <v>62</v>
      </c>
      <c r="Q64" s="95">
        <v>0</v>
      </c>
      <c r="R64" s="95">
        <v>0</v>
      </c>
      <c r="S64" s="95">
        <v>0</v>
      </c>
      <c r="T64" s="95">
        <v>62</v>
      </c>
      <c r="U64" s="95">
        <v>0</v>
      </c>
      <c r="V64" s="95">
        <v>130</v>
      </c>
      <c r="W64" s="95"/>
      <c r="X64" s="95"/>
      <c r="Y64" s="95"/>
      <c r="Z64" s="95"/>
      <c r="AA64" s="119">
        <v>1</v>
      </c>
      <c r="AB64" s="41">
        <f t="shared" si="1"/>
        <v>0.18416666667675599</v>
      </c>
    </row>
    <row r="65" spans="1:28" ht="38.25" x14ac:dyDescent="0.3">
      <c r="A65" s="74">
        <f t="shared" si="2"/>
        <v>740</v>
      </c>
      <c r="B65" s="91" t="s">
        <v>50</v>
      </c>
      <c r="C65" s="73" t="s">
        <v>55</v>
      </c>
      <c r="D65" s="73" t="s">
        <v>477</v>
      </c>
      <c r="E65" s="73" t="s">
        <v>352</v>
      </c>
      <c r="F65" s="73" t="s">
        <v>906</v>
      </c>
      <c r="G65" s="73" t="s">
        <v>907</v>
      </c>
      <c r="H65" s="73" t="s">
        <v>72</v>
      </c>
      <c r="I65" s="126">
        <v>1.8</v>
      </c>
      <c r="J65" s="73" t="s">
        <v>908</v>
      </c>
      <c r="K65" s="95">
        <v>0</v>
      </c>
      <c r="L65" s="95">
        <v>0</v>
      </c>
      <c r="M65" s="73">
        <v>56</v>
      </c>
      <c r="N65" s="95">
        <v>0</v>
      </c>
      <c r="O65" s="95">
        <v>0</v>
      </c>
      <c r="P65" s="73">
        <v>56</v>
      </c>
      <c r="Q65" s="95">
        <v>0</v>
      </c>
      <c r="R65" s="95">
        <v>0</v>
      </c>
      <c r="S65" s="73">
        <v>0</v>
      </c>
      <c r="T65" s="73">
        <v>56</v>
      </c>
      <c r="U65" s="95">
        <v>0</v>
      </c>
      <c r="V65" s="73">
        <v>57</v>
      </c>
      <c r="W65" s="73"/>
      <c r="X65" s="73">
        <v>103</v>
      </c>
      <c r="Y65" s="73" t="s">
        <v>113</v>
      </c>
      <c r="Z65" s="73" t="s">
        <v>114</v>
      </c>
      <c r="AA65" s="121">
        <v>1</v>
      </c>
      <c r="AB65" s="41">
        <f t="shared" si="1"/>
        <v>0.10260000000000001</v>
      </c>
    </row>
    <row r="66" spans="1:28" ht="38.25" x14ac:dyDescent="0.3">
      <c r="A66" s="74">
        <f t="shared" si="2"/>
        <v>741</v>
      </c>
      <c r="B66" s="91" t="s">
        <v>50</v>
      </c>
      <c r="C66" s="83" t="s">
        <v>55</v>
      </c>
      <c r="D66" s="83" t="s">
        <v>536</v>
      </c>
      <c r="E66" s="83" t="s">
        <v>59</v>
      </c>
      <c r="F66" s="84">
        <v>44785.375</v>
      </c>
      <c r="G66" s="84">
        <v>44785.652777777781</v>
      </c>
      <c r="H66" s="83" t="s">
        <v>54</v>
      </c>
      <c r="I66" s="85">
        <f t="shared" ref="I66:I67" si="14">(G66-F66)*24</f>
        <v>6.6666666667442769</v>
      </c>
      <c r="J66" s="83" t="s">
        <v>536</v>
      </c>
      <c r="K66" s="95">
        <v>0</v>
      </c>
      <c r="L66" s="95">
        <v>0</v>
      </c>
      <c r="M66" s="92">
        <v>121</v>
      </c>
      <c r="N66" s="92">
        <v>0</v>
      </c>
      <c r="O66" s="92">
        <v>0</v>
      </c>
      <c r="P66" s="92">
        <v>121</v>
      </c>
      <c r="Q66" s="92">
        <v>0</v>
      </c>
      <c r="R66" s="92">
        <v>0</v>
      </c>
      <c r="S66" s="92">
        <v>0</v>
      </c>
      <c r="T66" s="92">
        <v>121</v>
      </c>
      <c r="U66" s="95">
        <v>0</v>
      </c>
      <c r="V66" s="83">
        <v>81.92</v>
      </c>
      <c r="W66" s="83"/>
      <c r="X66" s="83"/>
      <c r="Y66" s="83"/>
      <c r="Z66" s="83"/>
      <c r="AA66" s="93">
        <v>1</v>
      </c>
      <c r="AB66" s="41">
        <f t="shared" si="1"/>
        <v>0.54613333333969116</v>
      </c>
    </row>
    <row r="67" spans="1:28" ht="38.25" x14ac:dyDescent="0.3">
      <c r="A67" s="74">
        <f t="shared" si="2"/>
        <v>742</v>
      </c>
      <c r="B67" s="91" t="s">
        <v>50</v>
      </c>
      <c r="C67" s="83" t="s">
        <v>55</v>
      </c>
      <c r="D67" s="83" t="s">
        <v>909</v>
      </c>
      <c r="E67" s="83">
        <v>0.38</v>
      </c>
      <c r="F67" s="84">
        <v>44785.45416666667</v>
      </c>
      <c r="G67" s="84">
        <v>44785.666666666664</v>
      </c>
      <c r="H67" s="83" t="s">
        <v>54</v>
      </c>
      <c r="I67" s="85">
        <f t="shared" si="14"/>
        <v>5.0999999998603016</v>
      </c>
      <c r="J67" s="83" t="s">
        <v>909</v>
      </c>
      <c r="K67" s="95">
        <v>0</v>
      </c>
      <c r="L67" s="95">
        <v>0</v>
      </c>
      <c r="M67" s="92">
        <v>39</v>
      </c>
      <c r="N67" s="92">
        <v>0</v>
      </c>
      <c r="O67" s="92">
        <v>0</v>
      </c>
      <c r="P67" s="92">
        <v>39</v>
      </c>
      <c r="Q67" s="92">
        <v>0</v>
      </c>
      <c r="R67" s="92">
        <v>0</v>
      </c>
      <c r="S67" s="92">
        <v>0</v>
      </c>
      <c r="T67" s="92">
        <v>39</v>
      </c>
      <c r="U67" s="95">
        <v>0</v>
      </c>
      <c r="V67" s="83">
        <v>19.2</v>
      </c>
      <c r="W67" s="83"/>
      <c r="X67" s="83"/>
      <c r="Y67" s="83"/>
      <c r="Z67" s="83"/>
      <c r="AA67" s="93">
        <v>1</v>
      </c>
      <c r="AB67" s="41">
        <f t="shared" si="1"/>
        <v>9.7919999997317791E-2</v>
      </c>
    </row>
    <row r="68" spans="1:28" ht="38.25" x14ac:dyDescent="0.3">
      <c r="A68" s="74">
        <f t="shared" si="2"/>
        <v>743</v>
      </c>
      <c r="B68" s="91" t="s">
        <v>50</v>
      </c>
      <c r="C68" s="83" t="s">
        <v>55</v>
      </c>
      <c r="D68" s="95" t="s">
        <v>718</v>
      </c>
      <c r="E68" s="95">
        <v>0.38</v>
      </c>
      <c r="F68" s="96">
        <v>44788.416666666664</v>
      </c>
      <c r="G68" s="96">
        <v>44788.447916666664</v>
      </c>
      <c r="H68" s="95" t="s">
        <v>54</v>
      </c>
      <c r="I68" s="97">
        <f t="shared" si="0"/>
        <v>0.75</v>
      </c>
      <c r="J68" s="95" t="s">
        <v>718</v>
      </c>
      <c r="K68" s="95">
        <v>0</v>
      </c>
      <c r="L68" s="95">
        <v>0</v>
      </c>
      <c r="M68" s="95">
        <v>35</v>
      </c>
      <c r="N68" s="95">
        <v>0</v>
      </c>
      <c r="O68" s="95">
        <v>0</v>
      </c>
      <c r="P68" s="95">
        <v>35</v>
      </c>
      <c r="Q68" s="95">
        <v>0</v>
      </c>
      <c r="R68" s="95">
        <v>0</v>
      </c>
      <c r="S68" s="95">
        <v>0</v>
      </c>
      <c r="T68" s="95">
        <v>35</v>
      </c>
      <c r="U68" s="95">
        <v>0</v>
      </c>
      <c r="V68" s="95">
        <v>104</v>
      </c>
      <c r="W68" s="95"/>
      <c r="X68" s="95"/>
      <c r="Y68" s="95"/>
      <c r="Z68" s="95"/>
      <c r="AA68" s="119">
        <v>1</v>
      </c>
      <c r="AB68" s="41">
        <f t="shared" si="1"/>
        <v>7.8E-2</v>
      </c>
    </row>
    <row r="69" spans="1:28" ht="38.25" x14ac:dyDescent="0.3">
      <c r="A69" s="74">
        <f t="shared" si="2"/>
        <v>744</v>
      </c>
      <c r="B69" s="91" t="s">
        <v>50</v>
      </c>
      <c r="C69" s="83" t="s">
        <v>55</v>
      </c>
      <c r="D69" s="95" t="s">
        <v>910</v>
      </c>
      <c r="E69" s="95" t="s">
        <v>59</v>
      </c>
      <c r="F69" s="96">
        <v>44788.413194444445</v>
      </c>
      <c r="G69" s="96">
        <v>44788.447916666664</v>
      </c>
      <c r="H69" s="95" t="s">
        <v>54</v>
      </c>
      <c r="I69" s="97">
        <f t="shared" si="0"/>
        <v>0.83333333325572312</v>
      </c>
      <c r="J69" s="95" t="s">
        <v>910</v>
      </c>
      <c r="K69" s="95">
        <v>0</v>
      </c>
      <c r="L69" s="95">
        <v>0</v>
      </c>
      <c r="M69" s="95">
        <v>2</v>
      </c>
      <c r="N69" s="95">
        <v>0</v>
      </c>
      <c r="O69" s="95">
        <v>0</v>
      </c>
      <c r="P69" s="95">
        <v>2</v>
      </c>
      <c r="Q69" s="95">
        <v>0</v>
      </c>
      <c r="R69" s="95">
        <v>0</v>
      </c>
      <c r="S69" s="95">
        <v>0</v>
      </c>
      <c r="T69" s="95">
        <v>2</v>
      </c>
      <c r="U69" s="95">
        <v>0</v>
      </c>
      <c r="V69" s="95">
        <v>91</v>
      </c>
      <c r="W69" s="95"/>
      <c r="X69" s="95"/>
      <c r="Y69" s="95"/>
      <c r="Z69" s="95"/>
      <c r="AA69" s="119">
        <v>1</v>
      </c>
      <c r="AB69" s="41">
        <f t="shared" si="1"/>
        <v>7.5833333326270805E-2</v>
      </c>
    </row>
    <row r="70" spans="1:28" ht="38.25" x14ac:dyDescent="0.3">
      <c r="A70" s="74">
        <f t="shared" si="2"/>
        <v>745</v>
      </c>
      <c r="B70" s="91" t="s">
        <v>50</v>
      </c>
      <c r="C70" s="83" t="s">
        <v>55</v>
      </c>
      <c r="D70" s="95" t="s">
        <v>119</v>
      </c>
      <c r="E70" s="95">
        <v>0.38</v>
      </c>
      <c r="F70" s="96">
        <v>44788.386805555558</v>
      </c>
      <c r="G70" s="96">
        <v>44788.493055555555</v>
      </c>
      <c r="H70" s="95" t="s">
        <v>54</v>
      </c>
      <c r="I70" s="97">
        <f t="shared" si="0"/>
        <v>2.5499999999301508</v>
      </c>
      <c r="J70" s="95" t="s">
        <v>879</v>
      </c>
      <c r="K70" s="95">
        <v>0</v>
      </c>
      <c r="L70" s="95">
        <v>0</v>
      </c>
      <c r="M70" s="95">
        <v>44</v>
      </c>
      <c r="N70" s="95">
        <v>0</v>
      </c>
      <c r="O70" s="95">
        <v>0</v>
      </c>
      <c r="P70" s="95">
        <v>44</v>
      </c>
      <c r="Q70" s="95">
        <v>0</v>
      </c>
      <c r="R70" s="95">
        <v>0</v>
      </c>
      <c r="S70" s="95">
        <v>0</v>
      </c>
      <c r="T70" s="95">
        <v>44</v>
      </c>
      <c r="U70" s="95">
        <v>0</v>
      </c>
      <c r="V70" s="95">
        <v>18</v>
      </c>
      <c r="W70" s="95"/>
      <c r="X70" s="95"/>
      <c r="Y70" s="95"/>
      <c r="Z70" s="95"/>
      <c r="AA70" s="119">
        <v>1</v>
      </c>
      <c r="AB70" s="41">
        <f t="shared" si="1"/>
        <v>4.5899999998742717E-2</v>
      </c>
    </row>
    <row r="71" spans="1:28" ht="38.25" x14ac:dyDescent="0.3">
      <c r="A71" s="74">
        <f t="shared" si="2"/>
        <v>746</v>
      </c>
      <c r="B71" s="91" t="s">
        <v>50</v>
      </c>
      <c r="C71" s="83" t="s">
        <v>55</v>
      </c>
      <c r="D71" s="95" t="s">
        <v>119</v>
      </c>
      <c r="E71" s="95">
        <v>0.38</v>
      </c>
      <c r="F71" s="96">
        <v>44788.578472222223</v>
      </c>
      <c r="G71" s="96">
        <v>44788.701388888891</v>
      </c>
      <c r="H71" s="95" t="s">
        <v>54</v>
      </c>
      <c r="I71" s="97">
        <f t="shared" si="0"/>
        <v>2.9500000000116415</v>
      </c>
      <c r="J71" s="95" t="s">
        <v>911</v>
      </c>
      <c r="K71" s="95">
        <v>0</v>
      </c>
      <c r="L71" s="95">
        <v>0</v>
      </c>
      <c r="M71" s="95">
        <v>63</v>
      </c>
      <c r="N71" s="95">
        <v>0</v>
      </c>
      <c r="O71" s="95">
        <v>0</v>
      </c>
      <c r="P71" s="95">
        <v>63</v>
      </c>
      <c r="Q71" s="95">
        <v>0</v>
      </c>
      <c r="R71" s="95">
        <v>0</v>
      </c>
      <c r="S71" s="95">
        <v>0</v>
      </c>
      <c r="T71" s="95">
        <v>63</v>
      </c>
      <c r="U71" s="95">
        <v>0</v>
      </c>
      <c r="V71" s="95">
        <v>18</v>
      </c>
      <c r="W71" s="95"/>
      <c r="X71" s="95"/>
      <c r="Y71" s="95"/>
      <c r="Z71" s="95"/>
      <c r="AA71" s="119">
        <v>1</v>
      </c>
      <c r="AB71" s="41">
        <f t="shared" si="1"/>
        <v>5.3100000000209549E-2</v>
      </c>
    </row>
    <row r="72" spans="1:28" ht="38.25" x14ac:dyDescent="0.3">
      <c r="A72" s="74">
        <f t="shared" si="2"/>
        <v>747</v>
      </c>
      <c r="B72" s="91" t="s">
        <v>50</v>
      </c>
      <c r="C72" s="83" t="s">
        <v>55</v>
      </c>
      <c r="D72" s="95" t="s">
        <v>912</v>
      </c>
      <c r="E72" s="95">
        <v>0.38</v>
      </c>
      <c r="F72" s="96">
        <v>44788.59652777778</v>
      </c>
      <c r="G72" s="96">
        <v>44788.645833333336</v>
      </c>
      <c r="H72" s="95" t="s">
        <v>54</v>
      </c>
      <c r="I72" s="97">
        <f t="shared" si="0"/>
        <v>1.1833333333488554</v>
      </c>
      <c r="J72" s="95" t="s">
        <v>913</v>
      </c>
      <c r="K72" s="95">
        <v>0</v>
      </c>
      <c r="L72" s="95">
        <v>0</v>
      </c>
      <c r="M72" s="95">
        <v>2</v>
      </c>
      <c r="N72" s="95">
        <v>0</v>
      </c>
      <c r="O72" s="95">
        <v>0</v>
      </c>
      <c r="P72" s="95">
        <v>2</v>
      </c>
      <c r="Q72" s="95">
        <v>0</v>
      </c>
      <c r="R72" s="95">
        <v>0</v>
      </c>
      <c r="S72" s="95">
        <v>0</v>
      </c>
      <c r="T72" s="95">
        <v>2</v>
      </c>
      <c r="U72" s="95">
        <v>0</v>
      </c>
      <c r="V72" s="95">
        <v>60</v>
      </c>
      <c r="W72" s="95"/>
      <c r="X72" s="95"/>
      <c r="Y72" s="95"/>
      <c r="Z72" s="95"/>
      <c r="AA72" s="119">
        <v>1</v>
      </c>
      <c r="AB72" s="41">
        <f t="shared" si="1"/>
        <v>7.1000000000931318E-2</v>
      </c>
    </row>
    <row r="73" spans="1:28" ht="38.25" x14ac:dyDescent="0.3">
      <c r="A73" s="74">
        <f t="shared" si="2"/>
        <v>748</v>
      </c>
      <c r="B73" s="91" t="s">
        <v>50</v>
      </c>
      <c r="C73" s="83" t="s">
        <v>55</v>
      </c>
      <c r="D73" s="83" t="s">
        <v>914</v>
      </c>
      <c r="E73" s="83">
        <v>0.38</v>
      </c>
      <c r="F73" s="84">
        <v>44788.395833333336</v>
      </c>
      <c r="G73" s="84">
        <v>44788.645833333336</v>
      </c>
      <c r="H73" s="83" t="s">
        <v>54</v>
      </c>
      <c r="I73" s="85">
        <f t="shared" si="0"/>
        <v>6</v>
      </c>
      <c r="J73" s="83" t="s">
        <v>914</v>
      </c>
      <c r="K73" s="95">
        <v>0</v>
      </c>
      <c r="L73" s="95">
        <v>0</v>
      </c>
      <c r="M73" s="92">
        <v>29</v>
      </c>
      <c r="N73" s="92">
        <v>0</v>
      </c>
      <c r="O73" s="92">
        <v>0</v>
      </c>
      <c r="P73" s="92">
        <v>29</v>
      </c>
      <c r="Q73" s="92">
        <v>0</v>
      </c>
      <c r="R73" s="92">
        <v>0</v>
      </c>
      <c r="S73" s="92">
        <v>0</v>
      </c>
      <c r="T73" s="92">
        <v>29</v>
      </c>
      <c r="U73" s="95">
        <v>0</v>
      </c>
      <c r="V73" s="83">
        <v>20.48</v>
      </c>
      <c r="W73" s="83"/>
      <c r="X73" s="83"/>
      <c r="Y73" s="83"/>
      <c r="Z73" s="83"/>
      <c r="AA73" s="93">
        <v>1</v>
      </c>
      <c r="AB73" s="41">
        <f t="shared" si="1"/>
        <v>0.12287999999999999</v>
      </c>
    </row>
    <row r="74" spans="1:28" ht="38.25" x14ac:dyDescent="0.3">
      <c r="A74" s="74">
        <f t="shared" si="2"/>
        <v>749</v>
      </c>
      <c r="B74" s="91" t="s">
        <v>50</v>
      </c>
      <c r="C74" s="83" t="s">
        <v>55</v>
      </c>
      <c r="D74" s="95" t="s">
        <v>879</v>
      </c>
      <c r="E74" s="95">
        <v>0.38</v>
      </c>
      <c r="F74" s="96">
        <v>44789.372916666667</v>
      </c>
      <c r="G74" s="96">
        <v>44789.493055555555</v>
      </c>
      <c r="H74" s="95" t="s">
        <v>54</v>
      </c>
      <c r="I74" s="97">
        <f t="shared" si="0"/>
        <v>2.8833333333022892</v>
      </c>
      <c r="J74" s="95" t="s">
        <v>915</v>
      </c>
      <c r="K74" s="95">
        <v>0</v>
      </c>
      <c r="L74" s="95">
        <v>0</v>
      </c>
      <c r="M74" s="95">
        <v>44</v>
      </c>
      <c r="N74" s="95">
        <v>0</v>
      </c>
      <c r="O74" s="95">
        <v>0</v>
      </c>
      <c r="P74" s="95">
        <v>44</v>
      </c>
      <c r="Q74" s="95">
        <v>0</v>
      </c>
      <c r="R74" s="95">
        <v>0</v>
      </c>
      <c r="S74" s="95">
        <v>0</v>
      </c>
      <c r="T74" s="95">
        <v>44</v>
      </c>
      <c r="U74" s="95">
        <v>0</v>
      </c>
      <c r="V74" s="95">
        <v>18</v>
      </c>
      <c r="W74" s="95"/>
      <c r="X74" s="95"/>
      <c r="Y74" s="95"/>
      <c r="Z74" s="95"/>
      <c r="AA74" s="119">
        <v>1</v>
      </c>
      <c r="AB74" s="41">
        <f t="shared" si="1"/>
        <v>5.1899999999441206E-2</v>
      </c>
    </row>
    <row r="75" spans="1:28" ht="38.25" x14ac:dyDescent="0.3">
      <c r="A75" s="74">
        <f t="shared" si="2"/>
        <v>750</v>
      </c>
      <c r="B75" s="91" t="s">
        <v>50</v>
      </c>
      <c r="C75" s="83" t="s">
        <v>55</v>
      </c>
      <c r="D75" s="95" t="s">
        <v>732</v>
      </c>
      <c r="E75" s="95" t="s">
        <v>59</v>
      </c>
      <c r="F75" s="96">
        <v>44789.39166666667</v>
      </c>
      <c r="G75" s="96">
        <v>44789.465277777781</v>
      </c>
      <c r="H75" s="95" t="s">
        <v>54</v>
      </c>
      <c r="I75" s="97">
        <f t="shared" si="0"/>
        <v>1.7666666666627862</v>
      </c>
      <c r="J75" s="95" t="s">
        <v>916</v>
      </c>
      <c r="K75" s="95">
        <v>0</v>
      </c>
      <c r="L75" s="95">
        <v>0</v>
      </c>
      <c r="M75" s="95">
        <v>4</v>
      </c>
      <c r="N75" s="95">
        <v>0</v>
      </c>
      <c r="O75" s="95">
        <v>0</v>
      </c>
      <c r="P75" s="95">
        <v>4</v>
      </c>
      <c r="Q75" s="95">
        <v>0</v>
      </c>
      <c r="R75" s="95">
        <v>0</v>
      </c>
      <c r="S75" s="95">
        <v>0</v>
      </c>
      <c r="T75" s="95">
        <v>4</v>
      </c>
      <c r="U75" s="95">
        <v>0</v>
      </c>
      <c r="V75" s="95">
        <v>16</v>
      </c>
      <c r="W75" s="95"/>
      <c r="X75" s="95"/>
      <c r="Y75" s="95"/>
      <c r="Z75" s="95"/>
      <c r="AA75" s="119">
        <v>1</v>
      </c>
      <c r="AB75" s="41">
        <f t="shared" si="1"/>
        <v>2.826666666660458E-2</v>
      </c>
    </row>
    <row r="76" spans="1:28" ht="38.25" x14ac:dyDescent="0.3">
      <c r="A76" s="74">
        <f t="shared" si="2"/>
        <v>751</v>
      </c>
      <c r="B76" s="91" t="s">
        <v>50</v>
      </c>
      <c r="C76" s="83" t="s">
        <v>55</v>
      </c>
      <c r="D76" s="95" t="s">
        <v>847</v>
      </c>
      <c r="E76" s="95">
        <v>0.38</v>
      </c>
      <c r="F76" s="96">
        <v>44789.583333333336</v>
      </c>
      <c r="G76" s="96">
        <v>44789.701388888891</v>
      </c>
      <c r="H76" s="95" t="s">
        <v>54</v>
      </c>
      <c r="I76" s="97">
        <f t="shared" si="0"/>
        <v>2.8333333333139308</v>
      </c>
      <c r="J76" s="95" t="s">
        <v>847</v>
      </c>
      <c r="K76" s="95">
        <v>0</v>
      </c>
      <c r="L76" s="95">
        <v>0</v>
      </c>
      <c r="M76" s="95">
        <v>63</v>
      </c>
      <c r="N76" s="95">
        <v>0</v>
      </c>
      <c r="O76" s="95">
        <v>0</v>
      </c>
      <c r="P76" s="95">
        <v>63</v>
      </c>
      <c r="Q76" s="95">
        <v>0</v>
      </c>
      <c r="R76" s="95">
        <v>0</v>
      </c>
      <c r="S76" s="95">
        <v>0</v>
      </c>
      <c r="T76" s="95">
        <v>63</v>
      </c>
      <c r="U76" s="95">
        <v>0</v>
      </c>
      <c r="V76" s="95">
        <v>18</v>
      </c>
      <c r="W76" s="95"/>
      <c r="X76" s="95"/>
      <c r="Y76" s="95"/>
      <c r="Z76" s="95"/>
      <c r="AA76" s="119">
        <v>1</v>
      </c>
      <c r="AB76" s="41">
        <f t="shared" ref="AB76:AB139" si="15">I76*V76/1000</f>
        <v>5.0999999999650755E-2</v>
      </c>
    </row>
    <row r="77" spans="1:28" ht="38.25" x14ac:dyDescent="0.3">
      <c r="A77" s="74">
        <f t="shared" ref="A77:A140" si="16">A76+1</f>
        <v>752</v>
      </c>
      <c r="B77" s="91" t="s">
        <v>50</v>
      </c>
      <c r="C77" s="83" t="s">
        <v>55</v>
      </c>
      <c r="D77" s="95" t="s">
        <v>407</v>
      </c>
      <c r="E77" s="95">
        <v>0.38</v>
      </c>
      <c r="F77" s="96">
        <v>44789.59375</v>
      </c>
      <c r="G77" s="96">
        <v>44789.654861111114</v>
      </c>
      <c r="H77" s="95" t="s">
        <v>54</v>
      </c>
      <c r="I77" s="97">
        <f t="shared" si="0"/>
        <v>1.4666666667326353</v>
      </c>
      <c r="J77" s="95" t="s">
        <v>917</v>
      </c>
      <c r="K77" s="95">
        <v>0</v>
      </c>
      <c r="L77" s="95">
        <v>0</v>
      </c>
      <c r="M77" s="95">
        <v>38</v>
      </c>
      <c r="N77" s="95">
        <v>0</v>
      </c>
      <c r="O77" s="95">
        <v>0</v>
      </c>
      <c r="P77" s="95">
        <v>38</v>
      </c>
      <c r="Q77" s="95">
        <v>0</v>
      </c>
      <c r="R77" s="95">
        <v>0</v>
      </c>
      <c r="S77" s="95">
        <v>0</v>
      </c>
      <c r="T77" s="95">
        <v>38</v>
      </c>
      <c r="U77" s="95">
        <v>0</v>
      </c>
      <c r="V77" s="95">
        <v>52</v>
      </c>
      <c r="W77" s="95"/>
      <c r="X77" s="95"/>
      <c r="Y77" s="95"/>
      <c r="Z77" s="95"/>
      <c r="AA77" s="119">
        <v>1</v>
      </c>
      <c r="AB77" s="41">
        <f t="shared" si="15"/>
        <v>7.6266666670097044E-2</v>
      </c>
    </row>
    <row r="78" spans="1:28" ht="38.25" x14ac:dyDescent="0.3">
      <c r="A78" s="74">
        <f t="shared" si="16"/>
        <v>753</v>
      </c>
      <c r="B78" s="91" t="s">
        <v>50</v>
      </c>
      <c r="C78" s="100" t="s">
        <v>55</v>
      </c>
      <c r="D78" s="101" t="s">
        <v>918</v>
      </c>
      <c r="E78" s="78" t="s">
        <v>59</v>
      </c>
      <c r="F78" s="80">
        <v>44789.583333333336</v>
      </c>
      <c r="G78" s="80">
        <v>44789.645833333336</v>
      </c>
      <c r="H78" s="78" t="s">
        <v>54</v>
      </c>
      <c r="I78" s="81">
        <f t="shared" ref="I78" si="17">(ABS(F78-G78)*24)</f>
        <v>1.5</v>
      </c>
      <c r="J78" s="101" t="s">
        <v>918</v>
      </c>
      <c r="K78" s="95">
        <v>0</v>
      </c>
      <c r="L78" s="95">
        <v>0</v>
      </c>
      <c r="M78" s="100">
        <v>4</v>
      </c>
      <c r="N78" s="100">
        <v>0</v>
      </c>
      <c r="O78" s="100">
        <v>0</v>
      </c>
      <c r="P78" s="100">
        <v>4</v>
      </c>
      <c r="Q78" s="100">
        <v>0</v>
      </c>
      <c r="R78" s="100">
        <v>0</v>
      </c>
      <c r="S78" s="100">
        <v>0</v>
      </c>
      <c r="T78" s="100">
        <v>4</v>
      </c>
      <c r="U78" s="95">
        <v>0</v>
      </c>
      <c r="V78" s="100">
        <v>54</v>
      </c>
      <c r="W78" s="100"/>
      <c r="X78" s="101"/>
      <c r="Y78" s="102"/>
      <c r="Z78" s="102"/>
      <c r="AA78" s="120">
        <v>1</v>
      </c>
      <c r="AB78" s="41">
        <f t="shared" si="15"/>
        <v>8.1000000000000003E-2</v>
      </c>
    </row>
    <row r="79" spans="1:28" ht="38.25" x14ac:dyDescent="0.3">
      <c r="A79" s="74">
        <f t="shared" si="16"/>
        <v>754</v>
      </c>
      <c r="B79" s="91" t="s">
        <v>50</v>
      </c>
      <c r="C79" s="83" t="s">
        <v>51</v>
      </c>
      <c r="D79" s="83" t="s">
        <v>919</v>
      </c>
      <c r="E79" s="83" t="s">
        <v>59</v>
      </c>
      <c r="F79" s="84">
        <v>44789.5625</v>
      </c>
      <c r="G79" s="84">
        <v>44789.645833333336</v>
      </c>
      <c r="H79" s="83" t="s">
        <v>54</v>
      </c>
      <c r="I79" s="85">
        <f t="shared" ref="I79" si="18">(G79-F79)*24</f>
        <v>2.0000000000582077</v>
      </c>
      <c r="J79" s="83" t="s">
        <v>797</v>
      </c>
      <c r="K79" s="95">
        <v>0</v>
      </c>
      <c r="L79" s="95">
        <v>0</v>
      </c>
      <c r="M79" s="92">
        <v>164</v>
      </c>
      <c r="N79" s="92">
        <v>0</v>
      </c>
      <c r="O79" s="92">
        <v>0</v>
      </c>
      <c r="P79" s="92">
        <v>164</v>
      </c>
      <c r="Q79" s="92">
        <v>0</v>
      </c>
      <c r="R79" s="92">
        <v>0</v>
      </c>
      <c r="S79" s="92">
        <v>0</v>
      </c>
      <c r="T79" s="92">
        <v>164</v>
      </c>
      <c r="U79" s="95">
        <v>0</v>
      </c>
      <c r="V79" s="83">
        <v>65</v>
      </c>
      <c r="W79" s="83"/>
      <c r="X79" s="83"/>
      <c r="Y79" s="83"/>
      <c r="Z79" s="83"/>
      <c r="AA79" s="93">
        <v>1</v>
      </c>
      <c r="AB79" s="41">
        <f t="shared" si="15"/>
        <v>0.13000000000378351</v>
      </c>
    </row>
    <row r="80" spans="1:28" ht="38.25" x14ac:dyDescent="0.3">
      <c r="A80" s="74">
        <f t="shared" si="16"/>
        <v>755</v>
      </c>
      <c r="B80" s="91" t="s">
        <v>50</v>
      </c>
      <c r="C80" s="83" t="s">
        <v>55</v>
      </c>
      <c r="D80" s="95" t="s">
        <v>920</v>
      </c>
      <c r="E80" s="95">
        <v>0.38</v>
      </c>
      <c r="F80" s="96">
        <v>44790.368750000001</v>
      </c>
      <c r="G80" s="96">
        <v>44790.493055555555</v>
      </c>
      <c r="H80" s="95" t="s">
        <v>54</v>
      </c>
      <c r="I80" s="97">
        <f t="shared" si="0"/>
        <v>2.9833333332790062</v>
      </c>
      <c r="J80" s="95" t="s">
        <v>921</v>
      </c>
      <c r="K80" s="95">
        <v>0</v>
      </c>
      <c r="L80" s="95">
        <v>0</v>
      </c>
      <c r="M80" s="95">
        <v>48</v>
      </c>
      <c r="N80" s="95">
        <v>0</v>
      </c>
      <c r="O80" s="95">
        <v>0</v>
      </c>
      <c r="P80" s="95">
        <v>48</v>
      </c>
      <c r="Q80" s="95">
        <v>0</v>
      </c>
      <c r="R80" s="95">
        <v>0</v>
      </c>
      <c r="S80" s="95">
        <v>0</v>
      </c>
      <c r="T80" s="95">
        <v>48</v>
      </c>
      <c r="U80" s="95">
        <v>0</v>
      </c>
      <c r="V80" s="95">
        <v>19</v>
      </c>
      <c r="W80" s="95"/>
      <c r="X80" s="95"/>
      <c r="Y80" s="95"/>
      <c r="Z80" s="95"/>
      <c r="AA80" s="119">
        <v>1</v>
      </c>
      <c r="AB80" s="41">
        <f t="shared" si="15"/>
        <v>5.668333333230112E-2</v>
      </c>
    </row>
    <row r="81" spans="1:28" ht="38.25" x14ac:dyDescent="0.3">
      <c r="A81" s="74">
        <f t="shared" si="16"/>
        <v>756</v>
      </c>
      <c r="B81" s="91" t="s">
        <v>50</v>
      </c>
      <c r="C81" s="83" t="s">
        <v>55</v>
      </c>
      <c r="D81" s="95" t="s">
        <v>922</v>
      </c>
      <c r="E81" s="95">
        <v>0.38</v>
      </c>
      <c r="F81" s="96">
        <v>44790.411111111112</v>
      </c>
      <c r="G81" s="96">
        <v>44790.440972222219</v>
      </c>
      <c r="H81" s="95" t="s">
        <v>54</v>
      </c>
      <c r="I81" s="97">
        <f t="shared" si="0"/>
        <v>0.71666666655801237</v>
      </c>
      <c r="J81" s="95" t="s">
        <v>922</v>
      </c>
      <c r="K81" s="95">
        <v>0</v>
      </c>
      <c r="L81" s="95">
        <v>0</v>
      </c>
      <c r="M81" s="95">
        <v>5</v>
      </c>
      <c r="N81" s="95">
        <v>0</v>
      </c>
      <c r="O81" s="95">
        <v>0</v>
      </c>
      <c r="P81" s="95">
        <v>5</v>
      </c>
      <c r="Q81" s="95">
        <v>0</v>
      </c>
      <c r="R81" s="95">
        <v>0</v>
      </c>
      <c r="S81" s="95">
        <v>0</v>
      </c>
      <c r="T81" s="95">
        <v>5</v>
      </c>
      <c r="U81" s="95">
        <v>0</v>
      </c>
      <c r="V81" s="95">
        <v>54</v>
      </c>
      <c r="W81" s="95"/>
      <c r="X81" s="95"/>
      <c r="Y81" s="95"/>
      <c r="Z81" s="95"/>
      <c r="AA81" s="119">
        <v>1</v>
      </c>
      <c r="AB81" s="41">
        <f t="shared" si="15"/>
        <v>3.8699999994132671E-2</v>
      </c>
    </row>
    <row r="82" spans="1:28" ht="38.25" x14ac:dyDescent="0.3">
      <c r="A82" s="74">
        <f t="shared" si="16"/>
        <v>757</v>
      </c>
      <c r="B82" s="91" t="s">
        <v>50</v>
      </c>
      <c r="C82" s="83" t="s">
        <v>55</v>
      </c>
      <c r="D82" s="95" t="s">
        <v>923</v>
      </c>
      <c r="E82" s="95">
        <v>0.38</v>
      </c>
      <c r="F82" s="96">
        <v>44790.380555555559</v>
      </c>
      <c r="G82" s="96">
        <v>44790.482638888891</v>
      </c>
      <c r="H82" s="95" t="s">
        <v>54</v>
      </c>
      <c r="I82" s="97">
        <f t="shared" si="0"/>
        <v>2.4499999999534339</v>
      </c>
      <c r="J82" s="95" t="s">
        <v>710</v>
      </c>
      <c r="K82" s="95">
        <v>0</v>
      </c>
      <c r="L82" s="95">
        <v>0</v>
      </c>
      <c r="M82" s="95">
        <v>3</v>
      </c>
      <c r="N82" s="95">
        <v>0</v>
      </c>
      <c r="O82" s="95">
        <v>0</v>
      </c>
      <c r="P82" s="95">
        <v>3</v>
      </c>
      <c r="Q82" s="95">
        <v>0</v>
      </c>
      <c r="R82" s="95">
        <v>0</v>
      </c>
      <c r="S82" s="95">
        <v>0</v>
      </c>
      <c r="T82" s="95">
        <v>3</v>
      </c>
      <c r="U82" s="95">
        <v>0</v>
      </c>
      <c r="V82" s="95">
        <v>2</v>
      </c>
      <c r="W82" s="95"/>
      <c r="X82" s="95"/>
      <c r="Y82" s="95"/>
      <c r="Z82" s="95"/>
      <c r="AA82" s="119">
        <v>1</v>
      </c>
      <c r="AB82" s="41">
        <f t="shared" si="15"/>
        <v>4.8999999999068677E-3</v>
      </c>
    </row>
    <row r="83" spans="1:28" ht="38.25" x14ac:dyDescent="0.3">
      <c r="A83" s="74">
        <f t="shared" si="16"/>
        <v>758</v>
      </c>
      <c r="B83" s="91" t="s">
        <v>50</v>
      </c>
      <c r="C83" s="73" t="s">
        <v>75</v>
      </c>
      <c r="D83" s="73" t="s">
        <v>924</v>
      </c>
      <c r="E83" s="73" t="s">
        <v>69</v>
      </c>
      <c r="F83" s="73" t="s">
        <v>925</v>
      </c>
      <c r="G83" s="73" t="s">
        <v>926</v>
      </c>
      <c r="H83" s="73" t="s">
        <v>72</v>
      </c>
      <c r="I83" s="126">
        <v>0.95</v>
      </c>
      <c r="J83" s="73" t="s">
        <v>73</v>
      </c>
      <c r="K83" s="95">
        <v>0</v>
      </c>
      <c r="L83" s="95">
        <v>0</v>
      </c>
      <c r="M83" s="73">
        <v>32</v>
      </c>
      <c r="N83" s="95">
        <v>0</v>
      </c>
      <c r="O83" s="95">
        <v>0</v>
      </c>
      <c r="P83" s="73">
        <v>32</v>
      </c>
      <c r="Q83" s="95">
        <v>0</v>
      </c>
      <c r="R83" s="95">
        <v>0</v>
      </c>
      <c r="S83" s="73">
        <v>0</v>
      </c>
      <c r="T83" s="73">
        <v>32</v>
      </c>
      <c r="U83" s="95">
        <v>0</v>
      </c>
      <c r="V83" s="73">
        <v>315</v>
      </c>
      <c r="W83" s="73"/>
      <c r="X83" s="73">
        <v>104</v>
      </c>
      <c r="Y83" s="73" t="s">
        <v>113</v>
      </c>
      <c r="Z83" s="73" t="s">
        <v>114</v>
      </c>
      <c r="AA83" s="121">
        <v>1</v>
      </c>
      <c r="AB83" s="41">
        <f t="shared" si="15"/>
        <v>0.29925000000000002</v>
      </c>
    </row>
    <row r="84" spans="1:28" ht="38.25" x14ac:dyDescent="0.3">
      <c r="A84" s="74">
        <f t="shared" si="16"/>
        <v>759</v>
      </c>
      <c r="B84" s="91" t="s">
        <v>50</v>
      </c>
      <c r="C84" s="100" t="s">
        <v>75</v>
      </c>
      <c r="D84" s="101" t="s">
        <v>927</v>
      </c>
      <c r="E84" s="78" t="s">
        <v>53</v>
      </c>
      <c r="F84" s="80">
        <v>44790.375</v>
      </c>
      <c r="G84" s="80">
        <v>44790.645833333336</v>
      </c>
      <c r="H84" s="78" t="s">
        <v>54</v>
      </c>
      <c r="I84" s="81">
        <f t="shared" ref="I84:I85" si="19">(ABS(F84-G84)*24)</f>
        <v>6.5000000000582077</v>
      </c>
      <c r="J84" s="101" t="s">
        <v>927</v>
      </c>
      <c r="K84" s="95">
        <v>0</v>
      </c>
      <c r="L84" s="95">
        <v>0</v>
      </c>
      <c r="M84" s="100">
        <v>7</v>
      </c>
      <c r="N84" s="100">
        <v>0</v>
      </c>
      <c r="O84" s="100">
        <v>0</v>
      </c>
      <c r="P84" s="100">
        <v>7</v>
      </c>
      <c r="Q84" s="100">
        <v>0</v>
      </c>
      <c r="R84" s="100">
        <v>0</v>
      </c>
      <c r="S84" s="100">
        <v>0</v>
      </c>
      <c r="T84" s="100">
        <v>7</v>
      </c>
      <c r="U84" s="95">
        <v>0</v>
      </c>
      <c r="V84" s="100">
        <v>61</v>
      </c>
      <c r="W84" s="100"/>
      <c r="X84" s="101"/>
      <c r="Y84" s="102"/>
      <c r="Z84" s="102"/>
      <c r="AA84" s="120">
        <v>1</v>
      </c>
      <c r="AB84" s="41">
        <f t="shared" si="15"/>
        <v>0.39650000000355068</v>
      </c>
    </row>
    <row r="85" spans="1:28" ht="38.25" x14ac:dyDescent="0.3">
      <c r="A85" s="74">
        <f t="shared" si="16"/>
        <v>760</v>
      </c>
      <c r="B85" s="91" t="s">
        <v>50</v>
      </c>
      <c r="C85" s="100" t="s">
        <v>55</v>
      </c>
      <c r="D85" s="101" t="s">
        <v>928</v>
      </c>
      <c r="E85" s="78" t="s">
        <v>53</v>
      </c>
      <c r="F85" s="80">
        <v>44790.583333333336</v>
      </c>
      <c r="G85" s="80">
        <v>44790.666666666664</v>
      </c>
      <c r="H85" s="78" t="s">
        <v>54</v>
      </c>
      <c r="I85" s="81">
        <f t="shared" si="19"/>
        <v>1.9999999998835847</v>
      </c>
      <c r="J85" s="101" t="s">
        <v>928</v>
      </c>
      <c r="K85" s="95">
        <v>0</v>
      </c>
      <c r="L85" s="95">
        <v>0</v>
      </c>
      <c r="M85" s="100">
        <v>5</v>
      </c>
      <c r="N85" s="100">
        <v>0</v>
      </c>
      <c r="O85" s="100">
        <v>0</v>
      </c>
      <c r="P85" s="100">
        <v>5</v>
      </c>
      <c r="Q85" s="100">
        <v>0</v>
      </c>
      <c r="R85" s="100">
        <v>0</v>
      </c>
      <c r="S85" s="100">
        <v>0</v>
      </c>
      <c r="T85" s="100">
        <v>5</v>
      </c>
      <c r="U85" s="95">
        <v>0</v>
      </c>
      <c r="V85" s="100">
        <v>23</v>
      </c>
      <c r="W85" s="100"/>
      <c r="X85" s="101"/>
      <c r="Y85" s="102"/>
      <c r="Z85" s="102"/>
      <c r="AA85" s="120">
        <v>1</v>
      </c>
      <c r="AB85" s="41">
        <f t="shared" si="15"/>
        <v>4.5999999997322447E-2</v>
      </c>
    </row>
    <row r="86" spans="1:28" ht="38.25" x14ac:dyDescent="0.3">
      <c r="A86" s="74">
        <f t="shared" si="16"/>
        <v>761</v>
      </c>
      <c r="B86" s="91" t="s">
        <v>50</v>
      </c>
      <c r="C86" s="83" t="s">
        <v>55</v>
      </c>
      <c r="D86" s="95" t="s">
        <v>929</v>
      </c>
      <c r="E86" s="95">
        <v>0.38</v>
      </c>
      <c r="F86" s="96">
        <v>44791.366666666669</v>
      </c>
      <c r="G86" s="96">
        <v>44791.493055555555</v>
      </c>
      <c r="H86" s="95" t="s">
        <v>54</v>
      </c>
      <c r="I86" s="97">
        <f t="shared" si="0"/>
        <v>3.0333333332673647</v>
      </c>
      <c r="J86" s="95" t="s">
        <v>929</v>
      </c>
      <c r="K86" s="95">
        <v>0</v>
      </c>
      <c r="L86" s="95">
        <v>0</v>
      </c>
      <c r="M86" s="95">
        <v>48</v>
      </c>
      <c r="N86" s="95">
        <v>0</v>
      </c>
      <c r="O86" s="95">
        <v>0</v>
      </c>
      <c r="P86" s="95">
        <v>48</v>
      </c>
      <c r="Q86" s="95">
        <v>0</v>
      </c>
      <c r="R86" s="95">
        <v>0</v>
      </c>
      <c r="S86" s="95">
        <v>0</v>
      </c>
      <c r="T86" s="95">
        <v>48</v>
      </c>
      <c r="U86" s="95">
        <v>0</v>
      </c>
      <c r="V86" s="95">
        <v>19</v>
      </c>
      <c r="W86" s="95"/>
      <c r="X86" s="95"/>
      <c r="Y86" s="95"/>
      <c r="Z86" s="95"/>
      <c r="AA86" s="119">
        <v>1</v>
      </c>
      <c r="AB86" s="41">
        <f t="shared" si="15"/>
        <v>5.7633333332079928E-2</v>
      </c>
    </row>
    <row r="87" spans="1:28" ht="38.25" x14ac:dyDescent="0.3">
      <c r="A87" s="74">
        <f t="shared" si="16"/>
        <v>762</v>
      </c>
      <c r="B87" s="91" t="s">
        <v>50</v>
      </c>
      <c r="C87" s="83" t="s">
        <v>55</v>
      </c>
      <c r="D87" s="95" t="s">
        <v>930</v>
      </c>
      <c r="E87" s="95">
        <v>0.38</v>
      </c>
      <c r="F87" s="96">
        <v>44791.402083333334</v>
      </c>
      <c r="G87" s="96">
        <v>44791.5</v>
      </c>
      <c r="H87" s="95" t="s">
        <v>54</v>
      </c>
      <c r="I87" s="97">
        <f t="shared" si="0"/>
        <v>2.3499999999767169</v>
      </c>
      <c r="J87" s="95" t="s">
        <v>931</v>
      </c>
      <c r="K87" s="95">
        <v>0</v>
      </c>
      <c r="L87" s="95">
        <v>0</v>
      </c>
      <c r="M87" s="95">
        <v>67</v>
      </c>
      <c r="N87" s="95">
        <v>0</v>
      </c>
      <c r="O87" s="95">
        <v>0</v>
      </c>
      <c r="P87" s="95">
        <v>67</v>
      </c>
      <c r="Q87" s="95">
        <v>0</v>
      </c>
      <c r="R87" s="95">
        <v>0</v>
      </c>
      <c r="S87" s="95">
        <v>0</v>
      </c>
      <c r="T87" s="95">
        <v>67</v>
      </c>
      <c r="U87" s="95">
        <v>0</v>
      </c>
      <c r="V87" s="95">
        <v>17</v>
      </c>
      <c r="W87" s="95"/>
      <c r="X87" s="95"/>
      <c r="Y87" s="95"/>
      <c r="Z87" s="95"/>
      <c r="AA87" s="119">
        <v>1</v>
      </c>
      <c r="AB87" s="41">
        <f t="shared" si="15"/>
        <v>3.9949999999604191E-2</v>
      </c>
    </row>
    <row r="88" spans="1:28" ht="38.25" x14ac:dyDescent="0.3">
      <c r="A88" s="74">
        <f t="shared" si="16"/>
        <v>763</v>
      </c>
      <c r="B88" s="91" t="s">
        <v>50</v>
      </c>
      <c r="C88" s="83" t="s">
        <v>55</v>
      </c>
      <c r="D88" s="95" t="s">
        <v>932</v>
      </c>
      <c r="E88" s="95">
        <v>0.38</v>
      </c>
      <c r="F88" s="96">
        <v>44791.402083333334</v>
      </c>
      <c r="G88" s="96">
        <v>44791.5</v>
      </c>
      <c r="H88" s="95" t="s">
        <v>54</v>
      </c>
      <c r="I88" s="97">
        <f t="shared" si="0"/>
        <v>2.3499999999767169</v>
      </c>
      <c r="J88" s="95" t="s">
        <v>933</v>
      </c>
      <c r="K88" s="95">
        <v>0</v>
      </c>
      <c r="L88" s="95">
        <v>0</v>
      </c>
      <c r="M88" s="95">
        <v>2</v>
      </c>
      <c r="N88" s="95">
        <v>0</v>
      </c>
      <c r="O88" s="95">
        <v>0</v>
      </c>
      <c r="P88" s="95">
        <v>2</v>
      </c>
      <c r="Q88" s="95">
        <v>0</v>
      </c>
      <c r="R88" s="95">
        <v>0</v>
      </c>
      <c r="S88" s="95">
        <v>0</v>
      </c>
      <c r="T88" s="95">
        <v>2</v>
      </c>
      <c r="U88" s="95">
        <v>0</v>
      </c>
      <c r="V88" s="95">
        <v>20</v>
      </c>
      <c r="W88" s="95"/>
      <c r="X88" s="95"/>
      <c r="Y88" s="95"/>
      <c r="Z88" s="95"/>
      <c r="AA88" s="119">
        <v>1</v>
      </c>
      <c r="AB88" s="41">
        <f t="shared" si="15"/>
        <v>4.6999999999534338E-2</v>
      </c>
    </row>
    <row r="89" spans="1:28" ht="38.25" x14ac:dyDescent="0.3">
      <c r="A89" s="74">
        <f t="shared" si="16"/>
        <v>764</v>
      </c>
      <c r="B89" s="91" t="s">
        <v>50</v>
      </c>
      <c r="C89" s="83" t="s">
        <v>55</v>
      </c>
      <c r="D89" s="95" t="s">
        <v>847</v>
      </c>
      <c r="E89" s="95">
        <v>0.38</v>
      </c>
      <c r="F89" s="96">
        <v>44791.567361111112</v>
      </c>
      <c r="G89" s="96">
        <v>44791.6875</v>
      </c>
      <c r="H89" s="95" t="s">
        <v>54</v>
      </c>
      <c r="I89" s="97">
        <f t="shared" si="0"/>
        <v>2.8833333333022892</v>
      </c>
      <c r="J89" s="95" t="s">
        <v>847</v>
      </c>
      <c r="K89" s="95">
        <v>0</v>
      </c>
      <c r="L89" s="95">
        <v>0</v>
      </c>
      <c r="M89" s="95">
        <v>63</v>
      </c>
      <c r="N89" s="95">
        <v>0</v>
      </c>
      <c r="O89" s="95">
        <v>0</v>
      </c>
      <c r="P89" s="95">
        <v>63</v>
      </c>
      <c r="Q89" s="95">
        <v>0</v>
      </c>
      <c r="R89" s="95">
        <v>0</v>
      </c>
      <c r="S89" s="95">
        <v>0</v>
      </c>
      <c r="T89" s="95">
        <v>63</v>
      </c>
      <c r="U89" s="95">
        <v>0</v>
      </c>
      <c r="V89" s="95">
        <v>18</v>
      </c>
      <c r="W89" s="95"/>
      <c r="X89" s="95"/>
      <c r="Y89" s="95"/>
      <c r="Z89" s="95"/>
      <c r="AA89" s="119">
        <v>1</v>
      </c>
      <c r="AB89" s="41">
        <f t="shared" si="15"/>
        <v>5.1899999999441206E-2</v>
      </c>
    </row>
    <row r="90" spans="1:28" ht="38.25" x14ac:dyDescent="0.3">
      <c r="A90" s="74">
        <f t="shared" si="16"/>
        <v>765</v>
      </c>
      <c r="B90" s="91" t="s">
        <v>50</v>
      </c>
      <c r="C90" s="73" t="s">
        <v>75</v>
      </c>
      <c r="D90" s="73" t="s">
        <v>934</v>
      </c>
      <c r="E90" s="73" t="s">
        <v>69</v>
      </c>
      <c r="F90" s="73" t="s">
        <v>935</v>
      </c>
      <c r="G90" s="73" t="s">
        <v>936</v>
      </c>
      <c r="H90" s="73" t="s">
        <v>72</v>
      </c>
      <c r="I90" s="126">
        <v>0.72</v>
      </c>
      <c r="J90" s="73" t="s">
        <v>73</v>
      </c>
      <c r="K90" s="95">
        <v>0</v>
      </c>
      <c r="L90" s="95">
        <v>0</v>
      </c>
      <c r="M90" s="73">
        <v>18</v>
      </c>
      <c r="N90" s="95">
        <v>0</v>
      </c>
      <c r="O90" s="95">
        <v>0</v>
      </c>
      <c r="P90" s="73">
        <v>18</v>
      </c>
      <c r="Q90" s="95">
        <v>0</v>
      </c>
      <c r="R90" s="95">
        <v>0</v>
      </c>
      <c r="S90" s="73">
        <v>0</v>
      </c>
      <c r="T90" s="73">
        <v>18</v>
      </c>
      <c r="U90" s="95">
        <v>0</v>
      </c>
      <c r="V90" s="73">
        <v>94</v>
      </c>
      <c r="W90" s="73"/>
      <c r="X90" s="73">
        <v>105</v>
      </c>
      <c r="Y90" s="73" t="s">
        <v>531</v>
      </c>
      <c r="Z90" s="73" t="s">
        <v>114</v>
      </c>
      <c r="AA90" s="121">
        <v>0</v>
      </c>
      <c r="AB90" s="41">
        <f t="shared" si="15"/>
        <v>6.767999999999999E-2</v>
      </c>
    </row>
    <row r="91" spans="1:28" ht="38.25" x14ac:dyDescent="0.3">
      <c r="A91" s="74">
        <f t="shared" si="16"/>
        <v>766</v>
      </c>
      <c r="B91" s="91" t="s">
        <v>50</v>
      </c>
      <c r="C91" s="100" t="s">
        <v>55</v>
      </c>
      <c r="D91" s="101" t="s">
        <v>937</v>
      </c>
      <c r="E91" s="78" t="s">
        <v>53</v>
      </c>
      <c r="F91" s="80">
        <v>44791.541666666664</v>
      </c>
      <c r="G91" s="80">
        <v>44791.625</v>
      </c>
      <c r="H91" s="78" t="s">
        <v>54</v>
      </c>
      <c r="I91" s="81">
        <f t="shared" ref="I91" si="20">(ABS(F91-G91)*24)</f>
        <v>2.0000000000582077</v>
      </c>
      <c r="J91" s="101" t="s">
        <v>891</v>
      </c>
      <c r="K91" s="95">
        <v>0</v>
      </c>
      <c r="L91" s="95">
        <v>0</v>
      </c>
      <c r="M91" s="100">
        <v>15</v>
      </c>
      <c r="N91" s="100">
        <v>0</v>
      </c>
      <c r="O91" s="100">
        <v>0</v>
      </c>
      <c r="P91" s="100">
        <v>15</v>
      </c>
      <c r="Q91" s="100">
        <v>0</v>
      </c>
      <c r="R91" s="100">
        <v>0</v>
      </c>
      <c r="S91" s="100">
        <v>0</v>
      </c>
      <c r="T91" s="100">
        <v>15</v>
      </c>
      <c r="U91" s="95">
        <v>0</v>
      </c>
      <c r="V91" s="100">
        <v>169</v>
      </c>
      <c r="W91" s="100"/>
      <c r="X91" s="101"/>
      <c r="Y91" s="102"/>
      <c r="Z91" s="102"/>
      <c r="AA91" s="120">
        <v>1</v>
      </c>
      <c r="AB91" s="41">
        <f t="shared" si="15"/>
        <v>0.3380000000098371</v>
      </c>
    </row>
    <row r="92" spans="1:28" ht="38.25" x14ac:dyDescent="0.3">
      <c r="A92" s="74">
        <f t="shared" si="16"/>
        <v>767</v>
      </c>
      <c r="B92" s="91" t="s">
        <v>50</v>
      </c>
      <c r="C92" s="83" t="s">
        <v>55</v>
      </c>
      <c r="D92" s="83" t="s">
        <v>914</v>
      </c>
      <c r="E92" s="83">
        <v>0.38</v>
      </c>
      <c r="F92" s="84">
        <v>44792.416666666664</v>
      </c>
      <c r="G92" s="84">
        <v>44792.604166666664</v>
      </c>
      <c r="H92" s="83" t="s">
        <v>54</v>
      </c>
      <c r="I92" s="85">
        <f t="shared" ref="I92" si="21">(G92-F92)*24</f>
        <v>4.5</v>
      </c>
      <c r="J92" s="83" t="s">
        <v>914</v>
      </c>
      <c r="K92" s="95">
        <v>0</v>
      </c>
      <c r="L92" s="95">
        <v>0</v>
      </c>
      <c r="M92" s="92">
        <v>29</v>
      </c>
      <c r="N92" s="92">
        <v>0</v>
      </c>
      <c r="O92" s="92">
        <v>0</v>
      </c>
      <c r="P92" s="92">
        <v>29</v>
      </c>
      <c r="Q92" s="92">
        <v>0</v>
      </c>
      <c r="R92" s="92">
        <v>0</v>
      </c>
      <c r="S92" s="92">
        <v>0</v>
      </c>
      <c r="T92" s="92">
        <v>29</v>
      </c>
      <c r="U92" s="95">
        <v>0</v>
      </c>
      <c r="V92" s="83">
        <v>20.48</v>
      </c>
      <c r="W92" s="83"/>
      <c r="X92" s="83"/>
      <c r="Y92" s="83"/>
      <c r="Z92" s="83"/>
      <c r="AA92" s="93">
        <v>1</v>
      </c>
      <c r="AB92" s="41">
        <f t="shared" si="15"/>
        <v>9.2159999999999992E-2</v>
      </c>
    </row>
    <row r="93" spans="1:28" ht="38.25" x14ac:dyDescent="0.3">
      <c r="A93" s="74">
        <f t="shared" si="16"/>
        <v>768</v>
      </c>
      <c r="B93" s="91" t="s">
        <v>50</v>
      </c>
      <c r="C93" s="83" t="s">
        <v>55</v>
      </c>
      <c r="D93" s="95" t="s">
        <v>938</v>
      </c>
      <c r="E93" s="95">
        <v>0.38</v>
      </c>
      <c r="F93" s="96">
        <v>44795.40625</v>
      </c>
      <c r="G93" s="96">
        <v>44795.465277777781</v>
      </c>
      <c r="H93" s="95" t="s">
        <v>54</v>
      </c>
      <c r="I93" s="97">
        <f t="shared" si="0"/>
        <v>1.4166666667442769</v>
      </c>
      <c r="J93" s="95" t="s">
        <v>938</v>
      </c>
      <c r="K93" s="95">
        <v>0</v>
      </c>
      <c r="L93" s="95">
        <v>0</v>
      </c>
      <c r="M93" s="95">
        <v>1</v>
      </c>
      <c r="N93" s="95">
        <v>0</v>
      </c>
      <c r="O93" s="95">
        <v>0</v>
      </c>
      <c r="P93" s="95">
        <v>1</v>
      </c>
      <c r="Q93" s="95">
        <v>0</v>
      </c>
      <c r="R93" s="95">
        <v>0</v>
      </c>
      <c r="S93" s="95">
        <v>0</v>
      </c>
      <c r="T93" s="95">
        <v>1</v>
      </c>
      <c r="U93" s="95">
        <v>0</v>
      </c>
      <c r="V93" s="95">
        <v>26</v>
      </c>
      <c r="W93" s="95"/>
      <c r="X93" s="95"/>
      <c r="Y93" s="95"/>
      <c r="Z93" s="95"/>
      <c r="AA93" s="119">
        <v>1</v>
      </c>
      <c r="AB93" s="41">
        <f t="shared" si="15"/>
        <v>3.6833333335351201E-2</v>
      </c>
    </row>
    <row r="94" spans="1:28" ht="38.25" x14ac:dyDescent="0.3">
      <c r="A94" s="74">
        <f t="shared" si="16"/>
        <v>769</v>
      </c>
      <c r="B94" s="91" t="s">
        <v>50</v>
      </c>
      <c r="C94" s="83" t="s">
        <v>55</v>
      </c>
      <c r="D94" s="95" t="s">
        <v>939</v>
      </c>
      <c r="E94" s="95">
        <v>0.38</v>
      </c>
      <c r="F94" s="96">
        <v>44795.569444444445</v>
      </c>
      <c r="G94" s="96">
        <v>44795.604166666664</v>
      </c>
      <c r="H94" s="95" t="s">
        <v>54</v>
      </c>
      <c r="I94" s="97">
        <f t="shared" si="0"/>
        <v>0.83333333325572312</v>
      </c>
      <c r="J94" s="95" t="s">
        <v>939</v>
      </c>
      <c r="K94" s="95">
        <v>0</v>
      </c>
      <c r="L94" s="95">
        <v>0</v>
      </c>
      <c r="M94" s="95">
        <v>1</v>
      </c>
      <c r="N94" s="95">
        <v>0</v>
      </c>
      <c r="O94" s="95">
        <v>0</v>
      </c>
      <c r="P94" s="95">
        <v>1</v>
      </c>
      <c r="Q94" s="95">
        <v>0</v>
      </c>
      <c r="R94" s="95">
        <v>0</v>
      </c>
      <c r="S94" s="95">
        <v>0</v>
      </c>
      <c r="T94" s="95">
        <v>1</v>
      </c>
      <c r="U94" s="95">
        <v>0</v>
      </c>
      <c r="V94" s="95">
        <v>24</v>
      </c>
      <c r="W94" s="95"/>
      <c r="X94" s="95"/>
      <c r="Y94" s="95"/>
      <c r="Z94" s="95"/>
      <c r="AA94" s="119">
        <v>1</v>
      </c>
      <c r="AB94" s="41">
        <f t="shared" si="15"/>
        <v>1.9999999998137355E-2</v>
      </c>
    </row>
    <row r="95" spans="1:28" ht="38.25" x14ac:dyDescent="0.3">
      <c r="A95" s="74">
        <f t="shared" si="16"/>
        <v>770</v>
      </c>
      <c r="B95" s="91" t="s">
        <v>50</v>
      </c>
      <c r="C95" s="83" t="s">
        <v>55</v>
      </c>
      <c r="D95" s="95" t="s">
        <v>173</v>
      </c>
      <c r="E95" s="95">
        <v>0.38</v>
      </c>
      <c r="F95" s="96">
        <v>44795.390972222223</v>
      </c>
      <c r="G95" s="96">
        <v>44795.430555555555</v>
      </c>
      <c r="H95" s="95" t="s">
        <v>54</v>
      </c>
      <c r="I95" s="97">
        <f t="shared" si="0"/>
        <v>0.94999999995343387</v>
      </c>
      <c r="J95" s="95" t="s">
        <v>173</v>
      </c>
      <c r="K95" s="95">
        <v>0</v>
      </c>
      <c r="L95" s="95">
        <v>0</v>
      </c>
      <c r="M95" s="95">
        <v>215</v>
      </c>
      <c r="N95" s="95">
        <v>0</v>
      </c>
      <c r="O95" s="95">
        <v>0</v>
      </c>
      <c r="P95" s="95">
        <v>215</v>
      </c>
      <c r="Q95" s="95">
        <v>0</v>
      </c>
      <c r="R95" s="95">
        <v>0</v>
      </c>
      <c r="S95" s="95">
        <v>0</v>
      </c>
      <c r="T95" s="95">
        <v>215</v>
      </c>
      <c r="U95" s="95">
        <v>0</v>
      </c>
      <c r="V95" s="95">
        <v>147</v>
      </c>
      <c r="W95" s="95"/>
      <c r="X95" s="95"/>
      <c r="Y95" s="95"/>
      <c r="Z95" s="95"/>
      <c r="AA95" s="119">
        <v>1</v>
      </c>
      <c r="AB95" s="41">
        <f t="shared" si="15"/>
        <v>0.13964999999315478</v>
      </c>
    </row>
    <row r="96" spans="1:28" ht="38.25" x14ac:dyDescent="0.3">
      <c r="A96" s="74">
        <f t="shared" si="16"/>
        <v>771</v>
      </c>
      <c r="B96" s="91" t="s">
        <v>50</v>
      </c>
      <c r="C96" s="83" t="s">
        <v>55</v>
      </c>
      <c r="D96" s="95" t="s">
        <v>940</v>
      </c>
      <c r="E96" s="95">
        <v>0.38</v>
      </c>
      <c r="F96" s="96">
        <v>44795.372916666667</v>
      </c>
      <c r="G96" s="96">
        <v>44795.493055555555</v>
      </c>
      <c r="H96" s="95" t="s">
        <v>54</v>
      </c>
      <c r="I96" s="97">
        <f t="shared" si="0"/>
        <v>2.8833333333022892</v>
      </c>
      <c r="J96" s="95" t="s">
        <v>940</v>
      </c>
      <c r="K96" s="95">
        <v>0</v>
      </c>
      <c r="L96" s="95">
        <v>0</v>
      </c>
      <c r="M96" s="95">
        <v>32</v>
      </c>
      <c r="N96" s="95">
        <v>0</v>
      </c>
      <c r="O96" s="95">
        <v>0</v>
      </c>
      <c r="P96" s="95">
        <v>32</v>
      </c>
      <c r="Q96" s="95">
        <v>0</v>
      </c>
      <c r="R96" s="95">
        <v>0</v>
      </c>
      <c r="S96" s="95">
        <v>0</v>
      </c>
      <c r="T96" s="95">
        <v>32</v>
      </c>
      <c r="U96" s="95">
        <v>0</v>
      </c>
      <c r="V96" s="95">
        <v>5</v>
      </c>
      <c r="W96" s="95"/>
      <c r="X96" s="95"/>
      <c r="Y96" s="95"/>
      <c r="Z96" s="95"/>
      <c r="AA96" s="119">
        <v>1</v>
      </c>
      <c r="AB96" s="41">
        <f t="shared" si="15"/>
        <v>1.4416666666511447E-2</v>
      </c>
    </row>
    <row r="97" spans="1:28" ht="38.25" x14ac:dyDescent="0.3">
      <c r="A97" s="74">
        <f t="shared" si="16"/>
        <v>772</v>
      </c>
      <c r="B97" s="91" t="s">
        <v>50</v>
      </c>
      <c r="C97" s="83" t="s">
        <v>55</v>
      </c>
      <c r="D97" s="95" t="s">
        <v>941</v>
      </c>
      <c r="E97" s="95">
        <v>0.38</v>
      </c>
      <c r="F97" s="96">
        <v>44795.385416666664</v>
      </c>
      <c r="G97" s="96">
        <v>44795.75</v>
      </c>
      <c r="H97" s="95" t="s">
        <v>54</v>
      </c>
      <c r="I97" s="97">
        <f t="shared" ref="I97:I145" si="22">(G97-F97)*24</f>
        <v>8.7500000000582077</v>
      </c>
      <c r="J97" s="95" t="s">
        <v>942</v>
      </c>
      <c r="K97" s="95">
        <v>0</v>
      </c>
      <c r="L97" s="95">
        <v>0</v>
      </c>
      <c r="M97" s="95">
        <v>35</v>
      </c>
      <c r="N97" s="95">
        <v>0</v>
      </c>
      <c r="O97" s="95">
        <v>0</v>
      </c>
      <c r="P97" s="95">
        <v>35</v>
      </c>
      <c r="Q97" s="95">
        <v>0</v>
      </c>
      <c r="R97" s="95">
        <v>0</v>
      </c>
      <c r="S97" s="95">
        <v>0</v>
      </c>
      <c r="T97" s="95">
        <v>35</v>
      </c>
      <c r="U97" s="95">
        <v>0</v>
      </c>
      <c r="V97" s="95">
        <v>36</v>
      </c>
      <c r="W97" s="95"/>
      <c r="X97" s="95"/>
      <c r="Y97" s="95"/>
      <c r="Z97" s="95"/>
      <c r="AA97" s="119">
        <v>1</v>
      </c>
      <c r="AB97" s="41">
        <f t="shared" si="15"/>
        <v>0.31500000000209549</v>
      </c>
    </row>
    <row r="98" spans="1:28" ht="38.25" x14ac:dyDescent="0.3">
      <c r="A98" s="74">
        <f t="shared" si="16"/>
        <v>773</v>
      </c>
      <c r="B98" s="91" t="s">
        <v>50</v>
      </c>
      <c r="C98" s="83" t="s">
        <v>55</v>
      </c>
      <c r="D98" s="95" t="s">
        <v>255</v>
      </c>
      <c r="E98" s="95">
        <v>0.38</v>
      </c>
      <c r="F98" s="96">
        <v>44795.34375</v>
      </c>
      <c r="G98" s="96">
        <v>44795.375</v>
      </c>
      <c r="H98" s="95" t="s">
        <v>54</v>
      </c>
      <c r="I98" s="97">
        <f t="shared" si="22"/>
        <v>0.75</v>
      </c>
      <c r="J98" s="95" t="s">
        <v>943</v>
      </c>
      <c r="K98" s="95">
        <v>0</v>
      </c>
      <c r="L98" s="95">
        <v>0</v>
      </c>
      <c r="M98" s="95">
        <v>37</v>
      </c>
      <c r="N98" s="95">
        <v>0</v>
      </c>
      <c r="O98" s="95">
        <v>0</v>
      </c>
      <c r="P98" s="95">
        <v>37</v>
      </c>
      <c r="Q98" s="95">
        <v>0</v>
      </c>
      <c r="R98" s="95">
        <v>0</v>
      </c>
      <c r="S98" s="95">
        <v>0</v>
      </c>
      <c r="T98" s="95">
        <v>37</v>
      </c>
      <c r="U98" s="95">
        <v>0</v>
      </c>
      <c r="V98" s="95">
        <v>18</v>
      </c>
      <c r="W98" s="95"/>
      <c r="X98" s="95"/>
      <c r="Y98" s="95"/>
      <c r="Z98" s="95"/>
      <c r="AA98" s="119">
        <v>1</v>
      </c>
      <c r="AB98" s="41">
        <f t="shared" si="15"/>
        <v>1.35E-2</v>
      </c>
    </row>
    <row r="99" spans="1:28" ht="38.25" x14ac:dyDescent="0.3">
      <c r="A99" s="74">
        <f t="shared" si="16"/>
        <v>774</v>
      </c>
      <c r="B99" s="91" t="s">
        <v>50</v>
      </c>
      <c r="C99" s="83" t="s">
        <v>75</v>
      </c>
      <c r="D99" s="95" t="s">
        <v>944</v>
      </c>
      <c r="E99" s="95">
        <v>0.38</v>
      </c>
      <c r="F99" s="96">
        <v>44795.59375</v>
      </c>
      <c r="G99" s="96">
        <v>44795.680555555555</v>
      </c>
      <c r="H99" s="95" t="s">
        <v>54</v>
      </c>
      <c r="I99" s="97">
        <f t="shared" si="22"/>
        <v>2.0833333333139308</v>
      </c>
      <c r="J99" s="95" t="s">
        <v>944</v>
      </c>
      <c r="K99" s="95">
        <v>0</v>
      </c>
      <c r="L99" s="95">
        <v>0</v>
      </c>
      <c r="M99" s="95">
        <v>19</v>
      </c>
      <c r="N99" s="95">
        <v>0</v>
      </c>
      <c r="O99" s="95">
        <v>0</v>
      </c>
      <c r="P99" s="95">
        <v>19</v>
      </c>
      <c r="Q99" s="95">
        <v>0</v>
      </c>
      <c r="R99" s="95">
        <v>0</v>
      </c>
      <c r="S99" s="95">
        <v>0</v>
      </c>
      <c r="T99" s="95">
        <v>19</v>
      </c>
      <c r="U99" s="95">
        <v>0</v>
      </c>
      <c r="V99" s="95">
        <v>42</v>
      </c>
      <c r="W99" s="95"/>
      <c r="X99" s="95"/>
      <c r="Y99" s="95"/>
      <c r="Z99" s="95"/>
      <c r="AA99" s="119">
        <v>1</v>
      </c>
      <c r="AB99" s="41">
        <f t="shared" si="15"/>
        <v>8.7499999999185091E-2</v>
      </c>
    </row>
    <row r="100" spans="1:28" ht="38.25" x14ac:dyDescent="0.3">
      <c r="A100" s="74">
        <f t="shared" si="16"/>
        <v>775</v>
      </c>
      <c r="B100" s="91" t="s">
        <v>50</v>
      </c>
      <c r="C100" s="83" t="s">
        <v>55</v>
      </c>
      <c r="D100" s="95" t="s">
        <v>119</v>
      </c>
      <c r="E100" s="95">
        <v>0.38</v>
      </c>
      <c r="F100" s="96">
        <v>44795.574305555558</v>
      </c>
      <c r="G100" s="96">
        <v>44795.682638888888</v>
      </c>
      <c r="H100" s="95" t="s">
        <v>54</v>
      </c>
      <c r="I100" s="97">
        <f t="shared" si="22"/>
        <v>2.5999999999185093</v>
      </c>
      <c r="J100" s="95" t="s">
        <v>120</v>
      </c>
      <c r="K100" s="95">
        <v>0</v>
      </c>
      <c r="L100" s="95">
        <v>0</v>
      </c>
      <c r="M100" s="95">
        <v>45</v>
      </c>
      <c r="N100" s="95">
        <v>0</v>
      </c>
      <c r="O100" s="95">
        <v>0</v>
      </c>
      <c r="P100" s="95">
        <v>45</v>
      </c>
      <c r="Q100" s="95">
        <v>0</v>
      </c>
      <c r="R100" s="95">
        <v>0</v>
      </c>
      <c r="S100" s="95">
        <v>0</v>
      </c>
      <c r="T100" s="95">
        <v>45</v>
      </c>
      <c r="U100" s="95">
        <v>0</v>
      </c>
      <c r="V100" s="95">
        <v>16</v>
      </c>
      <c r="W100" s="95"/>
      <c r="X100" s="95"/>
      <c r="Y100" s="95"/>
      <c r="Z100" s="95"/>
      <c r="AA100" s="119">
        <v>1</v>
      </c>
      <c r="AB100" s="41">
        <f t="shared" si="15"/>
        <v>4.1599999998696145E-2</v>
      </c>
    </row>
    <row r="101" spans="1:28" ht="38.25" x14ac:dyDescent="0.3">
      <c r="A101" s="74">
        <f t="shared" si="16"/>
        <v>776</v>
      </c>
      <c r="B101" s="91" t="s">
        <v>50</v>
      </c>
      <c r="C101" s="83" t="s">
        <v>55</v>
      </c>
      <c r="D101" s="95" t="s">
        <v>190</v>
      </c>
      <c r="E101" s="95">
        <v>0.38</v>
      </c>
      <c r="F101" s="96">
        <v>44795.569444444445</v>
      </c>
      <c r="G101" s="96">
        <v>44795.701388888891</v>
      </c>
      <c r="H101" s="95" t="s">
        <v>54</v>
      </c>
      <c r="I101" s="97">
        <f t="shared" si="22"/>
        <v>3.1666666666860692</v>
      </c>
      <c r="J101" s="95" t="s">
        <v>945</v>
      </c>
      <c r="K101" s="95">
        <v>0</v>
      </c>
      <c r="L101" s="95">
        <v>0</v>
      </c>
      <c r="M101" s="95">
        <v>19</v>
      </c>
      <c r="N101" s="95">
        <v>0</v>
      </c>
      <c r="O101" s="95">
        <v>0</v>
      </c>
      <c r="P101" s="95">
        <v>19</v>
      </c>
      <c r="Q101" s="95">
        <v>0</v>
      </c>
      <c r="R101" s="95">
        <v>0</v>
      </c>
      <c r="S101" s="95">
        <v>0</v>
      </c>
      <c r="T101" s="95">
        <v>19</v>
      </c>
      <c r="U101" s="95">
        <v>0</v>
      </c>
      <c r="V101" s="95">
        <v>14</v>
      </c>
      <c r="W101" s="95"/>
      <c r="X101" s="95"/>
      <c r="Y101" s="95"/>
      <c r="Z101" s="95"/>
      <c r="AA101" s="119">
        <v>1</v>
      </c>
      <c r="AB101" s="41">
        <f t="shared" si="15"/>
        <v>4.4333333333604966E-2</v>
      </c>
    </row>
    <row r="102" spans="1:28" ht="38.25" x14ac:dyDescent="0.3">
      <c r="A102" s="74">
        <f t="shared" si="16"/>
        <v>777</v>
      </c>
      <c r="B102" s="91" t="s">
        <v>50</v>
      </c>
      <c r="C102" s="73" t="s">
        <v>67</v>
      </c>
      <c r="D102" s="73" t="s">
        <v>946</v>
      </c>
      <c r="E102" s="73" t="s">
        <v>69</v>
      </c>
      <c r="F102" s="73" t="s">
        <v>947</v>
      </c>
      <c r="G102" s="73" t="s">
        <v>948</v>
      </c>
      <c r="H102" s="73" t="s">
        <v>72</v>
      </c>
      <c r="I102" s="126">
        <v>0.45</v>
      </c>
      <c r="J102" s="73" t="s">
        <v>73</v>
      </c>
      <c r="K102" s="95">
        <v>0</v>
      </c>
      <c r="L102" s="95">
        <v>0</v>
      </c>
      <c r="M102" s="73">
        <v>20</v>
      </c>
      <c r="N102" s="95">
        <v>0</v>
      </c>
      <c r="O102" s="95">
        <v>0</v>
      </c>
      <c r="P102" s="73">
        <v>20</v>
      </c>
      <c r="Q102" s="95">
        <v>0</v>
      </c>
      <c r="R102" s="95">
        <v>0</v>
      </c>
      <c r="S102" s="73">
        <v>2</v>
      </c>
      <c r="T102" s="73">
        <v>18</v>
      </c>
      <c r="U102" s="95">
        <v>0</v>
      </c>
      <c r="V102" s="73">
        <v>145</v>
      </c>
      <c r="W102" s="73"/>
      <c r="X102" s="73">
        <v>106</v>
      </c>
      <c r="Y102" s="73" t="s">
        <v>113</v>
      </c>
      <c r="Z102" s="73" t="s">
        <v>114</v>
      </c>
      <c r="AA102" s="121">
        <v>1</v>
      </c>
      <c r="AB102" s="41">
        <f t="shared" si="15"/>
        <v>6.5250000000000002E-2</v>
      </c>
    </row>
    <row r="103" spans="1:28" ht="38.25" x14ac:dyDescent="0.3">
      <c r="A103" s="74">
        <f t="shared" si="16"/>
        <v>778</v>
      </c>
      <c r="B103" s="91" t="s">
        <v>50</v>
      </c>
      <c r="C103" s="73" t="s">
        <v>75</v>
      </c>
      <c r="D103" s="73" t="s">
        <v>364</v>
      </c>
      <c r="E103" s="73" t="s">
        <v>69</v>
      </c>
      <c r="F103" s="73" t="s">
        <v>949</v>
      </c>
      <c r="G103" s="73" t="s">
        <v>950</v>
      </c>
      <c r="H103" s="73" t="s">
        <v>72</v>
      </c>
      <c r="I103" s="126">
        <v>1.05</v>
      </c>
      <c r="J103" s="73" t="s">
        <v>73</v>
      </c>
      <c r="K103" s="95">
        <v>0</v>
      </c>
      <c r="L103" s="95">
        <v>0</v>
      </c>
      <c r="M103" s="73">
        <v>25</v>
      </c>
      <c r="N103" s="95">
        <v>0</v>
      </c>
      <c r="O103" s="95">
        <v>0</v>
      </c>
      <c r="P103" s="73">
        <v>25</v>
      </c>
      <c r="Q103" s="95">
        <v>0</v>
      </c>
      <c r="R103" s="95">
        <v>0</v>
      </c>
      <c r="S103" s="73">
        <v>0</v>
      </c>
      <c r="T103" s="73">
        <v>25</v>
      </c>
      <c r="U103" s="95">
        <v>0</v>
      </c>
      <c r="V103" s="73">
        <v>87</v>
      </c>
      <c r="W103" s="73"/>
      <c r="X103" s="73">
        <v>107</v>
      </c>
      <c r="Y103" s="73" t="s">
        <v>113</v>
      </c>
      <c r="Z103" s="73" t="s">
        <v>114</v>
      </c>
      <c r="AA103" s="121">
        <v>1</v>
      </c>
      <c r="AB103" s="41">
        <f t="shared" si="15"/>
        <v>9.1350000000000015E-2</v>
      </c>
    </row>
    <row r="104" spans="1:28" ht="38.25" x14ac:dyDescent="0.3">
      <c r="A104" s="74">
        <f t="shared" si="16"/>
        <v>779</v>
      </c>
      <c r="B104" s="91" t="s">
        <v>50</v>
      </c>
      <c r="C104" s="73" t="s">
        <v>75</v>
      </c>
      <c r="D104" s="73" t="s">
        <v>951</v>
      </c>
      <c r="E104" s="73" t="s">
        <v>69</v>
      </c>
      <c r="F104" s="73" t="s">
        <v>952</v>
      </c>
      <c r="G104" s="73" t="s">
        <v>953</v>
      </c>
      <c r="H104" s="73" t="s">
        <v>72</v>
      </c>
      <c r="I104" s="126">
        <v>1.75</v>
      </c>
      <c r="J104" s="73" t="s">
        <v>73</v>
      </c>
      <c r="K104" s="95">
        <v>0</v>
      </c>
      <c r="L104" s="95">
        <v>0</v>
      </c>
      <c r="M104" s="73">
        <v>32</v>
      </c>
      <c r="N104" s="95">
        <v>0</v>
      </c>
      <c r="O104" s="95">
        <v>0</v>
      </c>
      <c r="P104" s="73">
        <v>32</v>
      </c>
      <c r="Q104" s="95">
        <v>0</v>
      </c>
      <c r="R104" s="95">
        <v>0</v>
      </c>
      <c r="S104" s="73">
        <v>0</v>
      </c>
      <c r="T104" s="73">
        <v>32</v>
      </c>
      <c r="U104" s="95">
        <v>0</v>
      </c>
      <c r="V104" s="73">
        <v>142</v>
      </c>
      <c r="W104" s="73"/>
      <c r="X104" s="73">
        <v>108</v>
      </c>
      <c r="Y104" s="73" t="s">
        <v>113</v>
      </c>
      <c r="Z104" s="73" t="s">
        <v>114</v>
      </c>
      <c r="AA104" s="121">
        <v>1</v>
      </c>
      <c r="AB104" s="41">
        <f t="shared" si="15"/>
        <v>0.2485</v>
      </c>
    </row>
    <row r="105" spans="1:28" ht="38.25" x14ac:dyDescent="0.3">
      <c r="A105" s="74">
        <f t="shared" si="16"/>
        <v>780</v>
      </c>
      <c r="B105" s="91" t="s">
        <v>50</v>
      </c>
      <c r="C105" s="83" t="s">
        <v>55</v>
      </c>
      <c r="D105" s="83" t="s">
        <v>914</v>
      </c>
      <c r="E105" s="83">
        <v>0.38</v>
      </c>
      <c r="F105" s="84">
        <v>44795.390972222223</v>
      </c>
      <c r="G105" s="84">
        <v>44795.688194444447</v>
      </c>
      <c r="H105" s="83" t="s">
        <v>54</v>
      </c>
      <c r="I105" s="85">
        <f t="shared" ref="I105" si="23">(G105-F105)*24</f>
        <v>7.1333333333604969</v>
      </c>
      <c r="J105" s="83" t="s">
        <v>914</v>
      </c>
      <c r="K105" s="95">
        <v>0</v>
      </c>
      <c r="L105" s="95">
        <v>0</v>
      </c>
      <c r="M105" s="92">
        <v>29</v>
      </c>
      <c r="N105" s="92">
        <v>0</v>
      </c>
      <c r="O105" s="92">
        <v>0</v>
      </c>
      <c r="P105" s="92">
        <v>29</v>
      </c>
      <c r="Q105" s="92">
        <v>0</v>
      </c>
      <c r="R105" s="92">
        <v>0</v>
      </c>
      <c r="S105" s="92">
        <v>0</v>
      </c>
      <c r="T105" s="92">
        <v>29</v>
      </c>
      <c r="U105" s="95">
        <v>0</v>
      </c>
      <c r="V105" s="83">
        <v>20.48</v>
      </c>
      <c r="W105" s="83"/>
      <c r="X105" s="83"/>
      <c r="Y105" s="83"/>
      <c r="Z105" s="83"/>
      <c r="AA105" s="93">
        <v>1</v>
      </c>
      <c r="AB105" s="41">
        <f t="shared" si="15"/>
        <v>0.14609066666722298</v>
      </c>
    </row>
    <row r="106" spans="1:28" ht="38.25" x14ac:dyDescent="0.3">
      <c r="A106" s="74">
        <f t="shared" si="16"/>
        <v>781</v>
      </c>
      <c r="B106" s="91" t="s">
        <v>50</v>
      </c>
      <c r="C106" s="83" t="s">
        <v>55</v>
      </c>
      <c r="D106" s="95" t="s">
        <v>213</v>
      </c>
      <c r="E106" s="95">
        <v>0.38</v>
      </c>
      <c r="F106" s="96">
        <v>44796.586805555555</v>
      </c>
      <c r="G106" s="96">
        <v>44796.611111111109</v>
      </c>
      <c r="H106" s="95" t="s">
        <v>54</v>
      </c>
      <c r="I106" s="97">
        <f t="shared" si="22"/>
        <v>0.58333333331393078</v>
      </c>
      <c r="J106" s="95" t="s">
        <v>213</v>
      </c>
      <c r="K106" s="95">
        <v>0</v>
      </c>
      <c r="L106" s="95">
        <v>0</v>
      </c>
      <c r="M106" s="95">
        <v>176</v>
      </c>
      <c r="N106" s="95">
        <v>0</v>
      </c>
      <c r="O106" s="95">
        <v>0</v>
      </c>
      <c r="P106" s="95">
        <v>176</v>
      </c>
      <c r="Q106" s="95">
        <v>0</v>
      </c>
      <c r="R106" s="95">
        <v>0</v>
      </c>
      <c r="S106" s="95">
        <v>0</v>
      </c>
      <c r="T106" s="95">
        <v>176</v>
      </c>
      <c r="U106" s="95">
        <v>0</v>
      </c>
      <c r="V106" s="95">
        <v>89</v>
      </c>
      <c r="W106" s="95"/>
      <c r="X106" s="95"/>
      <c r="Y106" s="95"/>
      <c r="Z106" s="95"/>
      <c r="AA106" s="119">
        <v>1</v>
      </c>
      <c r="AB106" s="41">
        <f t="shared" si="15"/>
        <v>5.191666666493984E-2</v>
      </c>
    </row>
    <row r="107" spans="1:28" ht="38.25" x14ac:dyDescent="0.3">
      <c r="A107" s="74">
        <f t="shared" si="16"/>
        <v>782</v>
      </c>
      <c r="B107" s="91" t="s">
        <v>50</v>
      </c>
      <c r="C107" s="83" t="s">
        <v>55</v>
      </c>
      <c r="D107" s="95" t="s">
        <v>190</v>
      </c>
      <c r="E107" s="95">
        <v>0.38</v>
      </c>
      <c r="F107" s="96">
        <v>44796.369444444441</v>
      </c>
      <c r="G107" s="96">
        <v>44796.493055555555</v>
      </c>
      <c r="H107" s="95" t="s">
        <v>54</v>
      </c>
      <c r="I107" s="97">
        <f t="shared" si="22"/>
        <v>2.9666666667326353</v>
      </c>
      <c r="J107" s="95" t="s">
        <v>940</v>
      </c>
      <c r="K107" s="95">
        <v>0</v>
      </c>
      <c r="L107" s="95">
        <v>0</v>
      </c>
      <c r="M107" s="95">
        <v>32</v>
      </c>
      <c r="N107" s="95">
        <v>0</v>
      </c>
      <c r="O107" s="95">
        <v>0</v>
      </c>
      <c r="P107" s="95">
        <v>32</v>
      </c>
      <c r="Q107" s="95">
        <v>0</v>
      </c>
      <c r="R107" s="95">
        <v>0</v>
      </c>
      <c r="S107" s="95">
        <v>0</v>
      </c>
      <c r="T107" s="95">
        <v>32</v>
      </c>
      <c r="U107" s="95">
        <v>0</v>
      </c>
      <c r="V107" s="95">
        <v>5</v>
      </c>
      <c r="W107" s="95"/>
      <c r="X107" s="95"/>
      <c r="Y107" s="95"/>
      <c r="Z107" s="95"/>
      <c r="AA107" s="119">
        <v>1</v>
      </c>
      <c r="AB107" s="41">
        <f t="shared" si="15"/>
        <v>1.4833333333663178E-2</v>
      </c>
    </row>
    <row r="108" spans="1:28" ht="38.25" x14ac:dyDescent="0.3">
      <c r="A108" s="74">
        <f t="shared" si="16"/>
        <v>783</v>
      </c>
      <c r="B108" s="91" t="s">
        <v>50</v>
      </c>
      <c r="C108" s="83" t="s">
        <v>55</v>
      </c>
      <c r="D108" s="95" t="s">
        <v>190</v>
      </c>
      <c r="E108" s="95">
        <v>0.38</v>
      </c>
      <c r="F108" s="96">
        <v>44796.581944444442</v>
      </c>
      <c r="G108" s="96">
        <v>44796.680555555555</v>
      </c>
      <c r="H108" s="95" t="s">
        <v>54</v>
      </c>
      <c r="I108" s="97">
        <f t="shared" si="22"/>
        <v>2.3666666666977108</v>
      </c>
      <c r="J108" s="95" t="s">
        <v>945</v>
      </c>
      <c r="K108" s="95">
        <v>0</v>
      </c>
      <c r="L108" s="95">
        <v>0</v>
      </c>
      <c r="M108" s="95">
        <v>19</v>
      </c>
      <c r="N108" s="95">
        <v>0</v>
      </c>
      <c r="O108" s="95">
        <v>0</v>
      </c>
      <c r="P108" s="95">
        <v>19</v>
      </c>
      <c r="Q108" s="95">
        <v>0</v>
      </c>
      <c r="R108" s="95">
        <v>0</v>
      </c>
      <c r="S108" s="95">
        <v>0</v>
      </c>
      <c r="T108" s="95">
        <v>19</v>
      </c>
      <c r="U108" s="95">
        <v>0</v>
      </c>
      <c r="V108" s="95">
        <v>14</v>
      </c>
      <c r="W108" s="95"/>
      <c r="X108" s="95"/>
      <c r="Y108" s="95"/>
      <c r="Z108" s="95"/>
      <c r="AA108" s="119">
        <v>1</v>
      </c>
      <c r="AB108" s="41">
        <f t="shared" si="15"/>
        <v>3.3133333333767952E-2</v>
      </c>
    </row>
    <row r="109" spans="1:28" ht="38.25" x14ac:dyDescent="0.3">
      <c r="A109" s="74">
        <f t="shared" si="16"/>
        <v>784</v>
      </c>
      <c r="B109" s="91" t="s">
        <v>50</v>
      </c>
      <c r="C109" s="83" t="s">
        <v>55</v>
      </c>
      <c r="D109" s="95" t="s">
        <v>291</v>
      </c>
      <c r="E109" s="95">
        <v>0.38</v>
      </c>
      <c r="F109" s="96">
        <v>44796.384027777778</v>
      </c>
      <c r="G109" s="96">
        <v>44796.667361111111</v>
      </c>
      <c r="H109" s="95" t="s">
        <v>54</v>
      </c>
      <c r="I109" s="97">
        <f t="shared" si="22"/>
        <v>6.7999999999883585</v>
      </c>
      <c r="J109" s="95" t="s">
        <v>954</v>
      </c>
      <c r="K109" s="95">
        <v>0</v>
      </c>
      <c r="L109" s="95">
        <v>0</v>
      </c>
      <c r="M109" s="95">
        <v>90</v>
      </c>
      <c r="N109" s="95">
        <v>0</v>
      </c>
      <c r="O109" s="95">
        <v>0</v>
      </c>
      <c r="P109" s="95">
        <v>90</v>
      </c>
      <c r="Q109" s="95">
        <v>0</v>
      </c>
      <c r="R109" s="95">
        <v>0</v>
      </c>
      <c r="S109" s="95">
        <v>0</v>
      </c>
      <c r="T109" s="95">
        <v>90</v>
      </c>
      <c r="U109" s="95">
        <v>0</v>
      </c>
      <c r="V109" s="95">
        <v>51</v>
      </c>
      <c r="W109" s="95"/>
      <c r="X109" s="95"/>
      <c r="Y109" s="95"/>
      <c r="Z109" s="95"/>
      <c r="AA109" s="119">
        <v>1</v>
      </c>
      <c r="AB109" s="41">
        <f t="shared" si="15"/>
        <v>0.34679999999940631</v>
      </c>
    </row>
    <row r="110" spans="1:28" ht="38.25" x14ac:dyDescent="0.3">
      <c r="A110" s="74">
        <f t="shared" si="16"/>
        <v>785</v>
      </c>
      <c r="B110" s="91" t="s">
        <v>50</v>
      </c>
      <c r="C110" s="73" t="s">
        <v>75</v>
      </c>
      <c r="D110" s="73" t="s">
        <v>955</v>
      </c>
      <c r="E110" s="73" t="s">
        <v>69</v>
      </c>
      <c r="F110" s="73" t="s">
        <v>956</v>
      </c>
      <c r="G110" s="73" t="s">
        <v>957</v>
      </c>
      <c r="H110" s="73" t="s">
        <v>72</v>
      </c>
      <c r="I110" s="126">
        <v>1.83</v>
      </c>
      <c r="J110" s="73" t="s">
        <v>73</v>
      </c>
      <c r="K110" s="95">
        <v>0</v>
      </c>
      <c r="L110" s="95">
        <v>0</v>
      </c>
      <c r="M110" s="73">
        <v>32</v>
      </c>
      <c r="N110" s="95">
        <v>0</v>
      </c>
      <c r="O110" s="95">
        <v>0</v>
      </c>
      <c r="P110" s="73">
        <v>32</v>
      </c>
      <c r="Q110" s="95">
        <v>0</v>
      </c>
      <c r="R110" s="95">
        <v>0</v>
      </c>
      <c r="S110" s="73">
        <v>2</v>
      </c>
      <c r="T110" s="73">
        <v>30</v>
      </c>
      <c r="U110" s="95">
        <v>0</v>
      </c>
      <c r="V110" s="73">
        <v>56</v>
      </c>
      <c r="W110" s="73"/>
      <c r="X110" s="73">
        <v>109</v>
      </c>
      <c r="Y110" s="73" t="s">
        <v>113</v>
      </c>
      <c r="Z110" s="73" t="s">
        <v>114</v>
      </c>
      <c r="AA110" s="121">
        <v>1</v>
      </c>
      <c r="AB110" s="41">
        <f t="shared" si="15"/>
        <v>0.10248</v>
      </c>
    </row>
    <row r="111" spans="1:28" ht="38.25" x14ac:dyDescent="0.3">
      <c r="A111" s="74">
        <f t="shared" si="16"/>
        <v>786</v>
      </c>
      <c r="B111" s="91" t="s">
        <v>50</v>
      </c>
      <c r="C111" s="73" t="s">
        <v>75</v>
      </c>
      <c r="D111" s="73" t="s">
        <v>958</v>
      </c>
      <c r="E111" s="73" t="s">
        <v>69</v>
      </c>
      <c r="F111" s="73" t="s">
        <v>959</v>
      </c>
      <c r="G111" s="73" t="s">
        <v>960</v>
      </c>
      <c r="H111" s="73" t="s">
        <v>72</v>
      </c>
      <c r="I111" s="126">
        <v>1.1499999999999999</v>
      </c>
      <c r="J111" s="73" t="s">
        <v>73</v>
      </c>
      <c r="K111" s="95">
        <v>0</v>
      </c>
      <c r="L111" s="95">
        <v>0</v>
      </c>
      <c r="M111" s="73">
        <v>60</v>
      </c>
      <c r="N111" s="95">
        <v>0</v>
      </c>
      <c r="O111" s="95">
        <v>0</v>
      </c>
      <c r="P111" s="73">
        <v>60</v>
      </c>
      <c r="Q111" s="95">
        <v>0</v>
      </c>
      <c r="R111" s="95">
        <v>0</v>
      </c>
      <c r="S111" s="73">
        <v>0</v>
      </c>
      <c r="T111" s="73">
        <v>60</v>
      </c>
      <c r="U111" s="95">
        <v>0</v>
      </c>
      <c r="V111" s="73">
        <v>58</v>
      </c>
      <c r="W111" s="73"/>
      <c r="X111" s="73">
        <v>110</v>
      </c>
      <c r="Y111" s="73" t="s">
        <v>113</v>
      </c>
      <c r="Z111" s="73" t="s">
        <v>114</v>
      </c>
      <c r="AA111" s="121">
        <v>1</v>
      </c>
      <c r="AB111" s="41">
        <f t="shared" si="15"/>
        <v>6.6699999999999995E-2</v>
      </c>
    </row>
    <row r="112" spans="1:28" ht="38.25" x14ac:dyDescent="0.3">
      <c r="A112" s="74">
        <f t="shared" si="16"/>
        <v>787</v>
      </c>
      <c r="B112" s="91" t="s">
        <v>50</v>
      </c>
      <c r="C112" s="100" t="s">
        <v>55</v>
      </c>
      <c r="D112" s="101" t="s">
        <v>322</v>
      </c>
      <c r="E112" s="78" t="s">
        <v>53</v>
      </c>
      <c r="F112" s="80">
        <v>44796.638888888891</v>
      </c>
      <c r="G112" s="80">
        <v>44796.708333333336</v>
      </c>
      <c r="H112" s="78" t="s">
        <v>54</v>
      </c>
      <c r="I112" s="81">
        <f t="shared" ref="I112:I113" si="24">(ABS(F112-G112)*24)</f>
        <v>1.6666666666860692</v>
      </c>
      <c r="J112" s="101" t="s">
        <v>322</v>
      </c>
      <c r="K112" s="95">
        <v>0</v>
      </c>
      <c r="L112" s="95">
        <v>0</v>
      </c>
      <c r="M112" s="100">
        <v>15</v>
      </c>
      <c r="N112" s="100">
        <v>0</v>
      </c>
      <c r="O112" s="100">
        <v>0</v>
      </c>
      <c r="P112" s="100">
        <v>15</v>
      </c>
      <c r="Q112" s="100">
        <v>0</v>
      </c>
      <c r="R112" s="100">
        <v>0</v>
      </c>
      <c r="S112" s="100">
        <v>0</v>
      </c>
      <c r="T112" s="100">
        <v>15</v>
      </c>
      <c r="U112" s="95">
        <v>0</v>
      </c>
      <c r="V112" s="100">
        <v>24</v>
      </c>
      <c r="W112" s="100"/>
      <c r="X112" s="101"/>
      <c r="Y112" s="102"/>
      <c r="Z112" s="102"/>
      <c r="AA112" s="120">
        <v>1</v>
      </c>
      <c r="AB112" s="41">
        <f t="shared" si="15"/>
        <v>4.0000000000465663E-2</v>
      </c>
    </row>
    <row r="113" spans="1:28" ht="38.25" x14ac:dyDescent="0.3">
      <c r="A113" s="74">
        <f t="shared" si="16"/>
        <v>788</v>
      </c>
      <c r="B113" s="91" t="s">
        <v>50</v>
      </c>
      <c r="C113" s="100" t="s">
        <v>55</v>
      </c>
      <c r="D113" s="101" t="s">
        <v>255</v>
      </c>
      <c r="E113" s="78" t="s">
        <v>53</v>
      </c>
      <c r="F113" s="80">
        <v>44796.4375</v>
      </c>
      <c r="G113" s="80">
        <v>44796.493055555555</v>
      </c>
      <c r="H113" s="78" t="s">
        <v>54</v>
      </c>
      <c r="I113" s="81">
        <f t="shared" si="24"/>
        <v>1.3333333333139308</v>
      </c>
      <c r="J113" s="101" t="s">
        <v>255</v>
      </c>
      <c r="K113" s="95">
        <v>0</v>
      </c>
      <c r="L113" s="95">
        <v>0</v>
      </c>
      <c r="M113" s="100">
        <v>6</v>
      </c>
      <c r="N113" s="100">
        <v>0</v>
      </c>
      <c r="O113" s="100">
        <v>0</v>
      </c>
      <c r="P113" s="100">
        <v>6</v>
      </c>
      <c r="Q113" s="100">
        <v>0</v>
      </c>
      <c r="R113" s="100">
        <v>0</v>
      </c>
      <c r="S113" s="100">
        <v>0</v>
      </c>
      <c r="T113" s="100">
        <v>6</v>
      </c>
      <c r="U113" s="95">
        <v>0</v>
      </c>
      <c r="V113" s="100">
        <v>18</v>
      </c>
      <c r="W113" s="100"/>
      <c r="X113" s="101"/>
      <c r="Y113" s="102"/>
      <c r="Z113" s="102"/>
      <c r="AA113" s="120">
        <v>1</v>
      </c>
      <c r="AB113" s="41">
        <f t="shared" si="15"/>
        <v>2.3999999999650756E-2</v>
      </c>
    </row>
    <row r="114" spans="1:28" ht="38.25" x14ac:dyDescent="0.3">
      <c r="A114" s="74">
        <f t="shared" si="16"/>
        <v>789</v>
      </c>
      <c r="B114" s="91" t="s">
        <v>50</v>
      </c>
      <c r="C114" s="83" t="s">
        <v>51</v>
      </c>
      <c r="D114" s="83" t="s">
        <v>919</v>
      </c>
      <c r="E114" s="83" t="s">
        <v>59</v>
      </c>
      <c r="F114" s="84">
        <v>44796.625</v>
      </c>
      <c r="G114" s="84">
        <v>44796.708333333336</v>
      </c>
      <c r="H114" s="83" t="s">
        <v>54</v>
      </c>
      <c r="I114" s="85">
        <f t="shared" ref="I114" si="25">(G114-F114)*24</f>
        <v>2.0000000000582077</v>
      </c>
      <c r="J114" s="83" t="s">
        <v>797</v>
      </c>
      <c r="K114" s="95">
        <v>0</v>
      </c>
      <c r="L114" s="95">
        <v>0</v>
      </c>
      <c r="M114" s="92">
        <v>164</v>
      </c>
      <c r="N114" s="92">
        <v>0</v>
      </c>
      <c r="O114" s="92">
        <v>0</v>
      </c>
      <c r="P114" s="92">
        <v>164</v>
      </c>
      <c r="Q114" s="92">
        <v>0</v>
      </c>
      <c r="R114" s="92">
        <v>0</v>
      </c>
      <c r="S114" s="92">
        <v>0</v>
      </c>
      <c r="T114" s="92">
        <v>164</v>
      </c>
      <c r="U114" s="95">
        <v>0</v>
      </c>
      <c r="V114" s="83">
        <v>65</v>
      </c>
      <c r="W114" s="83"/>
      <c r="X114" s="83"/>
      <c r="Y114" s="83"/>
      <c r="Z114" s="83"/>
      <c r="AA114" s="93">
        <v>1</v>
      </c>
      <c r="AB114" s="41">
        <f t="shared" si="15"/>
        <v>0.13000000000378351</v>
      </c>
    </row>
    <row r="115" spans="1:28" ht="38.25" x14ac:dyDescent="0.3">
      <c r="A115" s="74">
        <f t="shared" si="16"/>
        <v>790</v>
      </c>
      <c r="B115" s="91" t="s">
        <v>50</v>
      </c>
      <c r="C115" s="83" t="s">
        <v>75</v>
      </c>
      <c r="D115" s="95" t="s">
        <v>269</v>
      </c>
      <c r="E115" s="95">
        <v>0.38</v>
      </c>
      <c r="F115" s="96">
        <v>44797.584722222222</v>
      </c>
      <c r="G115" s="96">
        <v>44797.675694444442</v>
      </c>
      <c r="H115" s="95" t="s">
        <v>54</v>
      </c>
      <c r="I115" s="97">
        <f t="shared" si="22"/>
        <v>2.1833333332906477</v>
      </c>
      <c r="J115" s="95" t="s">
        <v>269</v>
      </c>
      <c r="K115" s="95">
        <v>0</v>
      </c>
      <c r="L115" s="95">
        <v>0</v>
      </c>
      <c r="M115" s="95">
        <v>63</v>
      </c>
      <c r="N115" s="95">
        <v>0</v>
      </c>
      <c r="O115" s="95">
        <v>0</v>
      </c>
      <c r="P115" s="95">
        <v>63</v>
      </c>
      <c r="Q115" s="95">
        <v>0</v>
      </c>
      <c r="R115" s="95">
        <v>0</v>
      </c>
      <c r="S115" s="95">
        <v>0</v>
      </c>
      <c r="T115" s="95">
        <v>63</v>
      </c>
      <c r="U115" s="95">
        <v>0</v>
      </c>
      <c r="V115" s="95">
        <v>59</v>
      </c>
      <c r="W115" s="95"/>
      <c r="X115" s="95"/>
      <c r="Y115" s="95"/>
      <c r="Z115" s="95"/>
      <c r="AA115" s="119">
        <v>1</v>
      </c>
      <c r="AB115" s="41">
        <f t="shared" si="15"/>
        <v>0.1288166666641482</v>
      </c>
    </row>
    <row r="116" spans="1:28" ht="38.25" x14ac:dyDescent="0.3">
      <c r="A116" s="74">
        <f t="shared" si="16"/>
        <v>791</v>
      </c>
      <c r="B116" s="91" t="s">
        <v>50</v>
      </c>
      <c r="C116" s="83" t="s">
        <v>55</v>
      </c>
      <c r="D116" s="95" t="s">
        <v>190</v>
      </c>
      <c r="E116" s="95">
        <v>0.38</v>
      </c>
      <c r="F116" s="96">
        <v>44797.567361111112</v>
      </c>
      <c r="G116" s="96">
        <v>44797.680555555555</v>
      </c>
      <c r="H116" s="95" t="s">
        <v>54</v>
      </c>
      <c r="I116" s="97">
        <f t="shared" si="22"/>
        <v>2.71666666661622</v>
      </c>
      <c r="J116" s="95" t="s">
        <v>961</v>
      </c>
      <c r="K116" s="95">
        <v>0</v>
      </c>
      <c r="L116" s="95">
        <v>0</v>
      </c>
      <c r="M116" s="95">
        <v>19</v>
      </c>
      <c r="N116" s="95">
        <v>0</v>
      </c>
      <c r="O116" s="95">
        <v>0</v>
      </c>
      <c r="P116" s="95">
        <v>19</v>
      </c>
      <c r="Q116" s="95">
        <v>0</v>
      </c>
      <c r="R116" s="95">
        <v>0</v>
      </c>
      <c r="S116" s="95">
        <v>0</v>
      </c>
      <c r="T116" s="95">
        <v>19</v>
      </c>
      <c r="U116" s="95">
        <v>0</v>
      </c>
      <c r="V116" s="95">
        <v>14</v>
      </c>
      <c r="W116" s="95"/>
      <c r="X116" s="95"/>
      <c r="Y116" s="95"/>
      <c r="Z116" s="95"/>
      <c r="AA116" s="119">
        <v>1</v>
      </c>
      <c r="AB116" s="41">
        <f t="shared" si="15"/>
        <v>3.8033333332627081E-2</v>
      </c>
    </row>
    <row r="117" spans="1:28" ht="38.25" x14ac:dyDescent="0.3">
      <c r="A117" s="74">
        <f t="shared" si="16"/>
        <v>792</v>
      </c>
      <c r="B117" s="91" t="s">
        <v>50</v>
      </c>
      <c r="C117" s="83" t="s">
        <v>55</v>
      </c>
      <c r="D117" s="95" t="s">
        <v>794</v>
      </c>
      <c r="E117" s="95">
        <v>0.38</v>
      </c>
      <c r="F117" s="96">
        <v>44797.447916666664</v>
      </c>
      <c r="G117" s="96">
        <v>44797.604166666664</v>
      </c>
      <c r="H117" s="95" t="s">
        <v>54</v>
      </c>
      <c r="I117" s="97">
        <f t="shared" si="22"/>
        <v>3.75</v>
      </c>
      <c r="J117" s="95" t="s">
        <v>602</v>
      </c>
      <c r="K117" s="95">
        <v>0</v>
      </c>
      <c r="L117" s="95">
        <v>0</v>
      </c>
      <c r="M117" s="95">
        <v>88</v>
      </c>
      <c r="N117" s="95">
        <v>0</v>
      </c>
      <c r="O117" s="95">
        <v>0</v>
      </c>
      <c r="P117" s="95">
        <v>88</v>
      </c>
      <c r="Q117" s="95">
        <v>0</v>
      </c>
      <c r="R117" s="95">
        <v>0</v>
      </c>
      <c r="S117" s="95">
        <v>0</v>
      </c>
      <c r="T117" s="95">
        <v>88</v>
      </c>
      <c r="U117" s="95">
        <v>0</v>
      </c>
      <c r="V117" s="95">
        <v>59</v>
      </c>
      <c r="W117" s="95"/>
      <c r="X117" s="95"/>
      <c r="Y117" s="95"/>
      <c r="Z117" s="95"/>
      <c r="AA117" s="119">
        <v>1</v>
      </c>
      <c r="AB117" s="41">
        <f t="shared" si="15"/>
        <v>0.22125</v>
      </c>
    </row>
    <row r="118" spans="1:28" ht="38.25" x14ac:dyDescent="0.3">
      <c r="A118" s="74">
        <f t="shared" si="16"/>
        <v>793</v>
      </c>
      <c r="B118" s="91" t="s">
        <v>50</v>
      </c>
      <c r="C118" s="83" t="s">
        <v>55</v>
      </c>
      <c r="D118" s="95" t="s">
        <v>243</v>
      </c>
      <c r="E118" s="95">
        <v>0.38</v>
      </c>
      <c r="F118" s="96">
        <v>44797.447916666664</v>
      </c>
      <c r="G118" s="96">
        <v>44797.604166666664</v>
      </c>
      <c r="H118" s="95" t="s">
        <v>54</v>
      </c>
      <c r="I118" s="97">
        <f t="shared" si="22"/>
        <v>3.75</v>
      </c>
      <c r="J118" s="95" t="s">
        <v>243</v>
      </c>
      <c r="K118" s="95">
        <v>0</v>
      </c>
      <c r="L118" s="95">
        <v>0</v>
      </c>
      <c r="M118" s="95">
        <v>73</v>
      </c>
      <c r="N118" s="95">
        <v>0</v>
      </c>
      <c r="O118" s="95">
        <v>0</v>
      </c>
      <c r="P118" s="95">
        <v>73</v>
      </c>
      <c r="Q118" s="95">
        <v>0</v>
      </c>
      <c r="R118" s="95">
        <v>0</v>
      </c>
      <c r="S118" s="95">
        <v>0</v>
      </c>
      <c r="T118" s="95">
        <v>73</v>
      </c>
      <c r="U118" s="95">
        <v>0</v>
      </c>
      <c r="V118" s="95">
        <v>76</v>
      </c>
      <c r="W118" s="95"/>
      <c r="X118" s="95"/>
      <c r="Y118" s="95"/>
      <c r="Z118" s="95"/>
      <c r="AA118" s="119">
        <v>1</v>
      </c>
      <c r="AB118" s="41">
        <f t="shared" si="15"/>
        <v>0.28499999999999998</v>
      </c>
    </row>
    <row r="119" spans="1:28" ht="38.25" x14ac:dyDescent="0.3">
      <c r="A119" s="74">
        <f t="shared" si="16"/>
        <v>794</v>
      </c>
      <c r="B119" s="91" t="s">
        <v>50</v>
      </c>
      <c r="C119" s="83" t="s">
        <v>55</v>
      </c>
      <c r="D119" s="95" t="s">
        <v>298</v>
      </c>
      <c r="E119" s="95">
        <v>0.38</v>
      </c>
      <c r="F119" s="96">
        <v>44797.402777777781</v>
      </c>
      <c r="G119" s="96">
        <v>44797.75</v>
      </c>
      <c r="H119" s="95" t="s">
        <v>54</v>
      </c>
      <c r="I119" s="97">
        <f t="shared" si="22"/>
        <v>8.3333333332557231</v>
      </c>
      <c r="J119" s="95" t="s">
        <v>962</v>
      </c>
      <c r="K119" s="95">
        <v>0</v>
      </c>
      <c r="L119" s="95">
        <v>0</v>
      </c>
      <c r="M119" s="95">
        <v>49</v>
      </c>
      <c r="N119" s="95">
        <v>0</v>
      </c>
      <c r="O119" s="95">
        <v>0</v>
      </c>
      <c r="P119" s="95">
        <v>49</v>
      </c>
      <c r="Q119" s="95">
        <v>0</v>
      </c>
      <c r="R119" s="95">
        <v>0</v>
      </c>
      <c r="S119" s="95">
        <v>0</v>
      </c>
      <c r="T119" s="95">
        <v>49</v>
      </c>
      <c r="U119" s="95">
        <v>0</v>
      </c>
      <c r="V119" s="95">
        <v>21</v>
      </c>
      <c r="W119" s="95"/>
      <c r="X119" s="95"/>
      <c r="Y119" s="95"/>
      <c r="Z119" s="95"/>
      <c r="AA119" s="119">
        <v>1</v>
      </c>
      <c r="AB119" s="41">
        <f t="shared" si="15"/>
        <v>0.17499999999837018</v>
      </c>
    </row>
    <row r="120" spans="1:28" ht="38.25" x14ac:dyDescent="0.3">
      <c r="A120" s="74">
        <f t="shared" si="16"/>
        <v>795</v>
      </c>
      <c r="B120" s="91" t="s">
        <v>50</v>
      </c>
      <c r="C120" s="83" t="s">
        <v>55</v>
      </c>
      <c r="D120" s="95" t="s">
        <v>255</v>
      </c>
      <c r="E120" s="95">
        <v>0.38</v>
      </c>
      <c r="F120" s="96">
        <v>44797.378472222219</v>
      </c>
      <c r="G120" s="96">
        <v>44797.75</v>
      </c>
      <c r="H120" s="95" t="s">
        <v>54</v>
      </c>
      <c r="I120" s="97">
        <f t="shared" si="22"/>
        <v>8.9166666667442769</v>
      </c>
      <c r="J120" s="95" t="s">
        <v>963</v>
      </c>
      <c r="K120" s="95">
        <v>0</v>
      </c>
      <c r="L120" s="95">
        <v>0</v>
      </c>
      <c r="M120" s="95">
        <v>52</v>
      </c>
      <c r="N120" s="95">
        <v>0</v>
      </c>
      <c r="O120" s="95">
        <v>0</v>
      </c>
      <c r="P120" s="95">
        <v>52</v>
      </c>
      <c r="Q120" s="95">
        <v>0</v>
      </c>
      <c r="R120" s="95">
        <v>0</v>
      </c>
      <c r="S120" s="95">
        <v>0</v>
      </c>
      <c r="T120" s="95">
        <v>52</v>
      </c>
      <c r="U120" s="95">
        <v>0</v>
      </c>
      <c r="V120" s="95">
        <v>21</v>
      </c>
      <c r="W120" s="95"/>
      <c r="X120" s="95"/>
      <c r="Y120" s="95"/>
      <c r="Z120" s="95"/>
      <c r="AA120" s="119">
        <v>1</v>
      </c>
      <c r="AB120" s="41">
        <f t="shared" si="15"/>
        <v>0.18725000000162981</v>
      </c>
    </row>
    <row r="121" spans="1:28" ht="38.25" x14ac:dyDescent="0.3">
      <c r="A121" s="74">
        <f t="shared" si="16"/>
        <v>796</v>
      </c>
      <c r="B121" s="91" t="s">
        <v>50</v>
      </c>
      <c r="C121" s="100" t="s">
        <v>55</v>
      </c>
      <c r="D121" s="101" t="s">
        <v>964</v>
      </c>
      <c r="E121" s="78" t="s">
        <v>53</v>
      </c>
      <c r="F121" s="80">
        <v>44797.416666666664</v>
      </c>
      <c r="G121" s="80">
        <v>44797.5</v>
      </c>
      <c r="H121" s="78" t="s">
        <v>54</v>
      </c>
      <c r="I121" s="81">
        <f t="shared" ref="I121" si="26">(ABS(F121-G121)*24)</f>
        <v>2.0000000000582077</v>
      </c>
      <c r="J121" s="101" t="s">
        <v>964</v>
      </c>
      <c r="K121" s="95">
        <v>0</v>
      </c>
      <c r="L121" s="95">
        <v>0</v>
      </c>
      <c r="M121" s="100">
        <v>23</v>
      </c>
      <c r="N121" s="100">
        <v>0</v>
      </c>
      <c r="O121" s="100">
        <v>0</v>
      </c>
      <c r="P121" s="100">
        <v>23</v>
      </c>
      <c r="Q121" s="100">
        <v>0</v>
      </c>
      <c r="R121" s="100">
        <v>0</v>
      </c>
      <c r="S121" s="100">
        <v>0</v>
      </c>
      <c r="T121" s="100">
        <v>23</v>
      </c>
      <c r="U121" s="95">
        <v>0</v>
      </c>
      <c r="V121" s="100">
        <v>131</v>
      </c>
      <c r="W121" s="100"/>
      <c r="X121" s="101"/>
      <c r="Y121" s="102"/>
      <c r="Z121" s="102"/>
      <c r="AA121" s="120">
        <v>1</v>
      </c>
      <c r="AB121" s="41">
        <f t="shared" si="15"/>
        <v>0.26200000000762519</v>
      </c>
    </row>
    <row r="122" spans="1:28" ht="38.25" x14ac:dyDescent="0.3">
      <c r="A122" s="74">
        <f t="shared" si="16"/>
        <v>797</v>
      </c>
      <c r="B122" s="91" t="s">
        <v>50</v>
      </c>
      <c r="C122" s="83" t="s">
        <v>55</v>
      </c>
      <c r="D122" s="83" t="s">
        <v>914</v>
      </c>
      <c r="E122" s="83">
        <v>0.38</v>
      </c>
      <c r="F122" s="84">
        <v>44797.388888888891</v>
      </c>
      <c r="G122" s="84">
        <v>44797.626388888886</v>
      </c>
      <c r="H122" s="83" t="s">
        <v>54</v>
      </c>
      <c r="I122" s="85">
        <f t="shared" ref="I122:I123" si="27">(G122-F122)*24</f>
        <v>5.6999999998952262</v>
      </c>
      <c r="J122" s="83" t="s">
        <v>914</v>
      </c>
      <c r="K122" s="95">
        <v>0</v>
      </c>
      <c r="L122" s="95">
        <v>0</v>
      </c>
      <c r="M122" s="92">
        <v>29</v>
      </c>
      <c r="N122" s="92">
        <v>0</v>
      </c>
      <c r="O122" s="92">
        <v>0</v>
      </c>
      <c r="P122" s="92">
        <v>29</v>
      </c>
      <c r="Q122" s="92">
        <v>0</v>
      </c>
      <c r="R122" s="92">
        <v>0</v>
      </c>
      <c r="S122" s="92">
        <v>0</v>
      </c>
      <c r="T122" s="92">
        <v>29</v>
      </c>
      <c r="U122" s="95">
        <v>0</v>
      </c>
      <c r="V122" s="83">
        <v>20.48</v>
      </c>
      <c r="W122" s="83"/>
      <c r="X122" s="83"/>
      <c r="Y122" s="83"/>
      <c r="Z122" s="83"/>
      <c r="AA122" s="93">
        <v>1</v>
      </c>
      <c r="AB122" s="41">
        <f t="shared" si="15"/>
        <v>0.11673599999785424</v>
      </c>
    </row>
    <row r="123" spans="1:28" ht="38.25" x14ac:dyDescent="0.3">
      <c r="A123" s="74">
        <f t="shared" si="16"/>
        <v>798</v>
      </c>
      <c r="B123" s="91" t="s">
        <v>50</v>
      </c>
      <c r="C123" s="83" t="s">
        <v>55</v>
      </c>
      <c r="D123" s="83" t="s">
        <v>965</v>
      </c>
      <c r="E123" s="83" t="s">
        <v>59</v>
      </c>
      <c r="F123" s="84">
        <v>44797.5</v>
      </c>
      <c r="G123" s="84">
        <v>44797.6875</v>
      </c>
      <c r="H123" s="83" t="s">
        <v>54</v>
      </c>
      <c r="I123" s="85">
        <f t="shared" si="27"/>
        <v>4.5</v>
      </c>
      <c r="J123" s="83" t="s">
        <v>965</v>
      </c>
      <c r="K123" s="95">
        <v>0</v>
      </c>
      <c r="L123" s="95">
        <v>0</v>
      </c>
      <c r="M123" s="92">
        <v>21</v>
      </c>
      <c r="N123" s="92">
        <v>0</v>
      </c>
      <c r="O123" s="92">
        <v>0</v>
      </c>
      <c r="P123" s="92">
        <v>21</v>
      </c>
      <c r="Q123" s="92">
        <v>0</v>
      </c>
      <c r="R123" s="92">
        <v>0</v>
      </c>
      <c r="S123" s="92">
        <v>0</v>
      </c>
      <c r="T123" s="92">
        <v>21</v>
      </c>
      <c r="U123" s="95">
        <v>0</v>
      </c>
      <c r="V123" s="83">
        <v>128</v>
      </c>
      <c r="W123" s="83"/>
      <c r="X123" s="83"/>
      <c r="Y123" s="83"/>
      <c r="Z123" s="83"/>
      <c r="AA123" s="93">
        <v>1</v>
      </c>
      <c r="AB123" s="41">
        <f t="shared" si="15"/>
        <v>0.57599999999999996</v>
      </c>
    </row>
    <row r="124" spans="1:28" ht="38.25" x14ac:dyDescent="0.3">
      <c r="A124" s="74">
        <f t="shared" si="16"/>
        <v>799</v>
      </c>
      <c r="B124" s="91" t="s">
        <v>50</v>
      </c>
      <c r="C124" s="83" t="s">
        <v>55</v>
      </c>
      <c r="D124" s="95" t="s">
        <v>190</v>
      </c>
      <c r="E124" s="95">
        <v>0.38</v>
      </c>
      <c r="F124" s="96">
        <v>44798.573611111111</v>
      </c>
      <c r="G124" s="96">
        <v>44798.680555555555</v>
      </c>
      <c r="H124" s="95" t="s">
        <v>54</v>
      </c>
      <c r="I124" s="97">
        <f t="shared" si="22"/>
        <v>2.5666666666511446</v>
      </c>
      <c r="J124" s="95" t="s">
        <v>961</v>
      </c>
      <c r="K124" s="95">
        <v>0</v>
      </c>
      <c r="L124" s="95">
        <v>0</v>
      </c>
      <c r="M124" s="95">
        <v>19</v>
      </c>
      <c r="N124" s="95">
        <v>0</v>
      </c>
      <c r="O124" s="95">
        <v>0</v>
      </c>
      <c r="P124" s="95">
        <v>19</v>
      </c>
      <c r="Q124" s="95">
        <v>0</v>
      </c>
      <c r="R124" s="95">
        <v>0</v>
      </c>
      <c r="S124" s="95">
        <v>0</v>
      </c>
      <c r="T124" s="95">
        <v>19</v>
      </c>
      <c r="U124" s="95">
        <v>0</v>
      </c>
      <c r="V124" s="95">
        <v>14</v>
      </c>
      <c r="W124" s="95"/>
      <c r="X124" s="95"/>
      <c r="Y124" s="95"/>
      <c r="Z124" s="95"/>
      <c r="AA124" s="119">
        <v>1</v>
      </c>
      <c r="AB124" s="41">
        <f t="shared" si="15"/>
        <v>3.5933333333116026E-2</v>
      </c>
    </row>
    <row r="125" spans="1:28" ht="38.25" x14ac:dyDescent="0.3">
      <c r="A125" s="74">
        <f t="shared" si="16"/>
        <v>800</v>
      </c>
      <c r="B125" s="91" t="s">
        <v>50</v>
      </c>
      <c r="C125" s="83" t="s">
        <v>55</v>
      </c>
      <c r="D125" s="95" t="s">
        <v>966</v>
      </c>
      <c r="E125" s="95">
        <v>0.38</v>
      </c>
      <c r="F125" s="96">
        <v>44798.383333333331</v>
      </c>
      <c r="G125" s="96">
        <v>44798.402777777781</v>
      </c>
      <c r="H125" s="95" t="s">
        <v>54</v>
      </c>
      <c r="I125" s="97">
        <f t="shared" si="22"/>
        <v>0.46666666679084301</v>
      </c>
      <c r="J125" s="95" t="s">
        <v>966</v>
      </c>
      <c r="K125" s="95">
        <v>0</v>
      </c>
      <c r="L125" s="95">
        <v>0</v>
      </c>
      <c r="M125" s="95">
        <v>25</v>
      </c>
      <c r="N125" s="95">
        <v>0</v>
      </c>
      <c r="O125" s="95">
        <v>0</v>
      </c>
      <c r="P125" s="95">
        <v>25</v>
      </c>
      <c r="Q125" s="95">
        <v>0</v>
      </c>
      <c r="R125" s="95">
        <v>0</v>
      </c>
      <c r="S125" s="95">
        <v>0</v>
      </c>
      <c r="T125" s="95">
        <v>25</v>
      </c>
      <c r="U125" s="95">
        <v>0</v>
      </c>
      <c r="V125" s="95">
        <v>39</v>
      </c>
      <c r="W125" s="95"/>
      <c r="X125" s="95"/>
      <c r="Y125" s="95"/>
      <c r="Z125" s="95"/>
      <c r="AA125" s="119">
        <v>1</v>
      </c>
      <c r="AB125" s="41">
        <f t="shared" si="15"/>
        <v>1.8200000004842877E-2</v>
      </c>
    </row>
    <row r="126" spans="1:28" ht="38.25" x14ac:dyDescent="0.3">
      <c r="A126" s="74">
        <f t="shared" si="16"/>
        <v>801</v>
      </c>
      <c r="B126" s="91" t="s">
        <v>50</v>
      </c>
      <c r="C126" s="83" t="s">
        <v>55</v>
      </c>
      <c r="D126" s="95" t="s">
        <v>967</v>
      </c>
      <c r="E126" s="95">
        <v>0.38</v>
      </c>
      <c r="F126" s="96">
        <v>44798.583333333336</v>
      </c>
      <c r="G126" s="96">
        <v>44798.604861111111</v>
      </c>
      <c r="H126" s="95" t="s">
        <v>54</v>
      </c>
      <c r="I126" s="97">
        <f t="shared" si="22"/>
        <v>0.5166666666045785</v>
      </c>
      <c r="J126" s="95" t="s">
        <v>967</v>
      </c>
      <c r="K126" s="95">
        <v>0</v>
      </c>
      <c r="L126" s="95">
        <v>0</v>
      </c>
      <c r="M126" s="95">
        <v>3</v>
      </c>
      <c r="N126" s="95">
        <v>0</v>
      </c>
      <c r="O126" s="95">
        <v>0</v>
      </c>
      <c r="P126" s="95">
        <v>3</v>
      </c>
      <c r="Q126" s="95">
        <v>0</v>
      </c>
      <c r="R126" s="95">
        <v>0</v>
      </c>
      <c r="S126" s="95">
        <v>0</v>
      </c>
      <c r="T126" s="95">
        <v>3</v>
      </c>
      <c r="U126" s="95">
        <v>0</v>
      </c>
      <c r="V126" s="95">
        <v>12</v>
      </c>
      <c r="W126" s="95"/>
      <c r="X126" s="95"/>
      <c r="Y126" s="95"/>
      <c r="Z126" s="95"/>
      <c r="AA126" s="119">
        <v>1</v>
      </c>
      <c r="AB126" s="41">
        <f t="shared" si="15"/>
        <v>6.1999999992549421E-3</v>
      </c>
    </row>
    <row r="127" spans="1:28" ht="38.25" x14ac:dyDescent="0.3">
      <c r="A127" s="74">
        <f t="shared" si="16"/>
        <v>802</v>
      </c>
      <c r="B127" s="91" t="s">
        <v>50</v>
      </c>
      <c r="C127" s="83" t="s">
        <v>51</v>
      </c>
      <c r="D127" s="95" t="s">
        <v>968</v>
      </c>
      <c r="E127" s="95" t="s">
        <v>59</v>
      </c>
      <c r="F127" s="96">
        <v>44798.368055555555</v>
      </c>
      <c r="G127" s="96">
        <v>44798.493055555555</v>
      </c>
      <c r="H127" s="95" t="s">
        <v>54</v>
      </c>
      <c r="I127" s="97">
        <f t="shared" si="22"/>
        <v>3</v>
      </c>
      <c r="J127" s="95" t="s">
        <v>969</v>
      </c>
      <c r="K127" s="95">
        <v>0</v>
      </c>
      <c r="L127" s="95">
        <v>0</v>
      </c>
      <c r="M127" s="95">
        <v>330</v>
      </c>
      <c r="N127" s="95">
        <v>0</v>
      </c>
      <c r="O127" s="95">
        <v>0</v>
      </c>
      <c r="P127" s="95">
        <v>330</v>
      </c>
      <c r="Q127" s="95">
        <v>0</v>
      </c>
      <c r="R127" s="95">
        <v>0</v>
      </c>
      <c r="S127" s="95">
        <v>0</v>
      </c>
      <c r="T127" s="95">
        <v>330</v>
      </c>
      <c r="U127" s="95">
        <v>0</v>
      </c>
      <c r="V127" s="95">
        <v>186</v>
      </c>
      <c r="W127" s="95"/>
      <c r="X127" s="95"/>
      <c r="Y127" s="95"/>
      <c r="Z127" s="95"/>
      <c r="AA127" s="119">
        <v>1</v>
      </c>
      <c r="AB127" s="41">
        <f t="shared" si="15"/>
        <v>0.55800000000000005</v>
      </c>
    </row>
    <row r="128" spans="1:28" ht="38.25" x14ac:dyDescent="0.3">
      <c r="A128" s="74">
        <f t="shared" si="16"/>
        <v>803</v>
      </c>
      <c r="B128" s="91" t="s">
        <v>50</v>
      </c>
      <c r="C128" s="83" t="s">
        <v>55</v>
      </c>
      <c r="D128" s="95" t="s">
        <v>970</v>
      </c>
      <c r="E128" s="95">
        <v>0.38</v>
      </c>
      <c r="F128" s="96">
        <v>44798.368055555555</v>
      </c>
      <c r="G128" s="99">
        <v>44798.459722222222</v>
      </c>
      <c r="H128" s="95" t="s">
        <v>54</v>
      </c>
      <c r="I128" s="97">
        <f t="shared" si="22"/>
        <v>2.2000000000116415</v>
      </c>
      <c r="J128" s="95" t="s">
        <v>971</v>
      </c>
      <c r="K128" s="95">
        <v>0</v>
      </c>
      <c r="L128" s="95">
        <v>0</v>
      </c>
      <c r="M128" s="95">
        <v>113</v>
      </c>
      <c r="N128" s="95">
        <v>0</v>
      </c>
      <c r="O128" s="95">
        <v>0</v>
      </c>
      <c r="P128" s="95">
        <v>113</v>
      </c>
      <c r="Q128" s="95">
        <v>0</v>
      </c>
      <c r="R128" s="95">
        <v>0</v>
      </c>
      <c r="S128" s="95">
        <v>0</v>
      </c>
      <c r="T128" s="95">
        <v>113</v>
      </c>
      <c r="U128" s="95">
        <v>0</v>
      </c>
      <c r="V128" s="95">
        <v>38</v>
      </c>
      <c r="W128" s="95"/>
      <c r="X128" s="95"/>
      <c r="Y128" s="95"/>
      <c r="Z128" s="95"/>
      <c r="AA128" s="119">
        <v>1</v>
      </c>
      <c r="AB128" s="41">
        <f t="shared" si="15"/>
        <v>8.3600000000442376E-2</v>
      </c>
    </row>
    <row r="129" spans="1:28" ht="38.25" x14ac:dyDescent="0.3">
      <c r="A129" s="74">
        <f t="shared" si="16"/>
        <v>804</v>
      </c>
      <c r="B129" s="91" t="s">
        <v>50</v>
      </c>
      <c r="C129" s="83" t="s">
        <v>55</v>
      </c>
      <c r="D129" s="83" t="s">
        <v>972</v>
      </c>
      <c r="E129" s="83" t="s">
        <v>59</v>
      </c>
      <c r="F129" s="84">
        <v>44798.397222222222</v>
      </c>
      <c r="G129" s="84">
        <v>44798.634722222225</v>
      </c>
      <c r="H129" s="83" t="s">
        <v>54</v>
      </c>
      <c r="I129" s="85">
        <f t="shared" si="22"/>
        <v>5.7000000000698492</v>
      </c>
      <c r="J129" s="83" t="s">
        <v>972</v>
      </c>
      <c r="K129" s="95">
        <v>0</v>
      </c>
      <c r="L129" s="95">
        <v>0</v>
      </c>
      <c r="M129" s="92">
        <v>130</v>
      </c>
      <c r="N129" s="92">
        <v>0</v>
      </c>
      <c r="O129" s="92">
        <v>0</v>
      </c>
      <c r="P129" s="92">
        <v>130</v>
      </c>
      <c r="Q129" s="92">
        <v>0</v>
      </c>
      <c r="R129" s="92">
        <v>0</v>
      </c>
      <c r="S129" s="92">
        <v>0</v>
      </c>
      <c r="T129" s="92">
        <v>130</v>
      </c>
      <c r="U129" s="95">
        <v>0</v>
      </c>
      <c r="V129" s="83">
        <v>83.84</v>
      </c>
      <c r="W129" s="83"/>
      <c r="X129" s="83"/>
      <c r="Y129" s="83"/>
      <c r="Z129" s="83"/>
      <c r="AA129" s="93">
        <v>1</v>
      </c>
      <c r="AB129" s="41">
        <f t="shared" si="15"/>
        <v>0.47788800000585618</v>
      </c>
    </row>
    <row r="130" spans="1:28" ht="38.25" x14ac:dyDescent="0.3">
      <c r="A130" s="74">
        <f t="shared" si="16"/>
        <v>805</v>
      </c>
      <c r="B130" s="91" t="s">
        <v>50</v>
      </c>
      <c r="C130" s="83" t="s">
        <v>55</v>
      </c>
      <c r="D130" s="83" t="s">
        <v>914</v>
      </c>
      <c r="E130" s="83">
        <v>0.38</v>
      </c>
      <c r="F130" s="84">
        <v>44798.397222222222</v>
      </c>
      <c r="G130" s="84">
        <v>44798.636805555558</v>
      </c>
      <c r="H130" s="83" t="s">
        <v>54</v>
      </c>
      <c r="I130" s="85">
        <f t="shared" si="22"/>
        <v>5.7500000000582077</v>
      </c>
      <c r="J130" s="83" t="s">
        <v>914</v>
      </c>
      <c r="K130" s="95">
        <v>0</v>
      </c>
      <c r="L130" s="95">
        <v>0</v>
      </c>
      <c r="M130" s="92">
        <v>29</v>
      </c>
      <c r="N130" s="92">
        <v>0</v>
      </c>
      <c r="O130" s="92">
        <v>0</v>
      </c>
      <c r="P130" s="92">
        <v>29</v>
      </c>
      <c r="Q130" s="92">
        <v>0</v>
      </c>
      <c r="R130" s="92">
        <v>0</v>
      </c>
      <c r="S130" s="92">
        <v>0</v>
      </c>
      <c r="T130" s="92">
        <v>29</v>
      </c>
      <c r="U130" s="95">
        <v>0</v>
      </c>
      <c r="V130" s="83">
        <v>20.48</v>
      </c>
      <c r="W130" s="83"/>
      <c r="X130" s="83"/>
      <c r="Y130" s="83"/>
      <c r="Z130" s="83"/>
      <c r="AA130" s="93">
        <v>1</v>
      </c>
      <c r="AB130" s="41">
        <f t="shared" si="15"/>
        <v>0.11776000000119209</v>
      </c>
    </row>
    <row r="131" spans="1:28" ht="38.25" x14ac:dyDescent="0.3">
      <c r="A131" s="74">
        <f t="shared" si="16"/>
        <v>806</v>
      </c>
      <c r="B131" s="91" t="s">
        <v>50</v>
      </c>
      <c r="C131" s="83" t="s">
        <v>55</v>
      </c>
      <c r="D131" s="95" t="s">
        <v>190</v>
      </c>
      <c r="E131" s="95">
        <v>0.38</v>
      </c>
      <c r="F131" s="96">
        <v>44799.377083333333</v>
      </c>
      <c r="G131" s="96">
        <v>44799.680555555555</v>
      </c>
      <c r="H131" s="95" t="s">
        <v>54</v>
      </c>
      <c r="I131" s="97">
        <f t="shared" si="22"/>
        <v>7.2833333333255723</v>
      </c>
      <c r="J131" s="95" t="s">
        <v>973</v>
      </c>
      <c r="K131" s="95">
        <v>0</v>
      </c>
      <c r="L131" s="95">
        <v>0</v>
      </c>
      <c r="M131" s="95">
        <v>19</v>
      </c>
      <c r="N131" s="95">
        <v>0</v>
      </c>
      <c r="O131" s="95">
        <v>0</v>
      </c>
      <c r="P131" s="95">
        <v>19</v>
      </c>
      <c r="Q131" s="95">
        <v>0</v>
      </c>
      <c r="R131" s="95">
        <v>0</v>
      </c>
      <c r="S131" s="95">
        <v>0</v>
      </c>
      <c r="T131" s="95">
        <v>19</v>
      </c>
      <c r="U131" s="95">
        <v>0</v>
      </c>
      <c r="V131" s="95">
        <v>14</v>
      </c>
      <c r="W131" s="95"/>
      <c r="X131" s="95"/>
      <c r="Y131" s="95"/>
      <c r="Z131" s="95"/>
      <c r="AA131" s="119">
        <v>1</v>
      </c>
      <c r="AB131" s="41">
        <f t="shared" si="15"/>
        <v>0.10196666666655801</v>
      </c>
    </row>
    <row r="132" spans="1:28" ht="38.25" x14ac:dyDescent="0.3">
      <c r="A132" s="74">
        <f t="shared" si="16"/>
        <v>807</v>
      </c>
      <c r="B132" s="91" t="s">
        <v>50</v>
      </c>
      <c r="C132" s="83" t="s">
        <v>55</v>
      </c>
      <c r="D132" s="95" t="s">
        <v>974</v>
      </c>
      <c r="E132" s="95">
        <v>0.38</v>
      </c>
      <c r="F132" s="96">
        <v>44799.363888888889</v>
      </c>
      <c r="G132" s="96">
        <v>44799.708333333336</v>
      </c>
      <c r="H132" s="95" t="s">
        <v>54</v>
      </c>
      <c r="I132" s="97">
        <f t="shared" si="22"/>
        <v>8.2666666667209938</v>
      </c>
      <c r="J132" s="95" t="s">
        <v>975</v>
      </c>
      <c r="K132" s="95">
        <v>0</v>
      </c>
      <c r="L132" s="95">
        <v>0</v>
      </c>
      <c r="M132" s="95">
        <v>87</v>
      </c>
      <c r="N132" s="95">
        <v>0</v>
      </c>
      <c r="O132" s="95">
        <v>0</v>
      </c>
      <c r="P132" s="95">
        <v>87</v>
      </c>
      <c r="Q132" s="95">
        <v>0</v>
      </c>
      <c r="R132" s="95">
        <v>0</v>
      </c>
      <c r="S132" s="95">
        <v>0</v>
      </c>
      <c r="T132" s="95">
        <v>87</v>
      </c>
      <c r="U132" s="95">
        <v>0</v>
      </c>
      <c r="V132" s="95">
        <v>43</v>
      </c>
      <c r="W132" s="95"/>
      <c r="X132" s="95"/>
      <c r="Y132" s="95"/>
      <c r="Z132" s="95"/>
      <c r="AA132" s="119">
        <v>1</v>
      </c>
      <c r="AB132" s="41">
        <f t="shared" si="15"/>
        <v>0.35546666666900273</v>
      </c>
    </row>
    <row r="133" spans="1:28" ht="38.25" x14ac:dyDescent="0.3">
      <c r="A133" s="74">
        <f t="shared" si="16"/>
        <v>808</v>
      </c>
      <c r="B133" s="91" t="s">
        <v>50</v>
      </c>
      <c r="C133" s="73" t="s">
        <v>75</v>
      </c>
      <c r="D133" s="95" t="s">
        <v>976</v>
      </c>
      <c r="E133" s="95">
        <v>0.38</v>
      </c>
      <c r="F133" s="96">
        <v>44799.569444444445</v>
      </c>
      <c r="G133" s="96">
        <v>44799.611111111109</v>
      </c>
      <c r="H133" s="95" t="s">
        <v>54</v>
      </c>
      <c r="I133" s="97">
        <f t="shared" si="22"/>
        <v>0.99999999994179234</v>
      </c>
      <c r="J133" s="95" t="s">
        <v>976</v>
      </c>
      <c r="K133" s="95">
        <v>0</v>
      </c>
      <c r="L133" s="95">
        <v>0</v>
      </c>
      <c r="M133" s="95">
        <v>16</v>
      </c>
      <c r="N133" s="95">
        <v>0</v>
      </c>
      <c r="O133" s="95">
        <v>0</v>
      </c>
      <c r="P133" s="95">
        <v>16</v>
      </c>
      <c r="Q133" s="95">
        <v>0</v>
      </c>
      <c r="R133" s="95">
        <v>0</v>
      </c>
      <c r="S133" s="95">
        <v>0</v>
      </c>
      <c r="T133" s="95">
        <v>16</v>
      </c>
      <c r="U133" s="95">
        <v>0</v>
      </c>
      <c r="V133" s="95">
        <v>113</v>
      </c>
      <c r="W133" s="95"/>
      <c r="X133" s="95"/>
      <c r="Y133" s="95"/>
      <c r="Z133" s="95"/>
      <c r="AA133" s="119">
        <v>1</v>
      </c>
      <c r="AB133" s="41">
        <f t="shared" si="15"/>
        <v>0.11299999999342253</v>
      </c>
    </row>
    <row r="134" spans="1:28" ht="38.25" x14ac:dyDescent="0.3">
      <c r="A134" s="74">
        <f t="shared" si="16"/>
        <v>809</v>
      </c>
      <c r="B134" s="91" t="s">
        <v>50</v>
      </c>
      <c r="C134" s="83" t="s">
        <v>51</v>
      </c>
      <c r="D134" s="83" t="s">
        <v>760</v>
      </c>
      <c r="E134" s="83" t="s">
        <v>102</v>
      </c>
      <c r="F134" s="84">
        <v>44799.379166666666</v>
      </c>
      <c r="G134" s="84">
        <v>44799.604166666664</v>
      </c>
      <c r="H134" s="83" t="s">
        <v>54</v>
      </c>
      <c r="I134" s="85">
        <f t="shared" si="22"/>
        <v>5.3999999999650754</v>
      </c>
      <c r="J134" s="83" t="s">
        <v>761</v>
      </c>
      <c r="K134" s="95">
        <v>0</v>
      </c>
      <c r="L134" s="95">
        <v>0</v>
      </c>
      <c r="M134" s="92">
        <v>125</v>
      </c>
      <c r="N134" s="92">
        <v>0</v>
      </c>
      <c r="O134" s="92">
        <v>0</v>
      </c>
      <c r="P134" s="92">
        <v>125</v>
      </c>
      <c r="Q134" s="92">
        <v>0</v>
      </c>
      <c r="R134" s="92">
        <v>0</v>
      </c>
      <c r="S134" s="92">
        <v>0</v>
      </c>
      <c r="T134" s="92">
        <v>125</v>
      </c>
      <c r="U134" s="95">
        <v>0</v>
      </c>
      <c r="V134" s="83">
        <v>79.98</v>
      </c>
      <c r="W134" s="83"/>
      <c r="X134" s="83"/>
      <c r="Y134" s="83"/>
      <c r="Z134" s="83"/>
      <c r="AA134" s="93">
        <v>1</v>
      </c>
      <c r="AB134" s="41">
        <f t="shared" si="15"/>
        <v>0.43189199999720679</v>
      </c>
    </row>
    <row r="135" spans="1:28" ht="38.25" x14ac:dyDescent="0.3">
      <c r="A135" s="74">
        <f t="shared" si="16"/>
        <v>810</v>
      </c>
      <c r="B135" s="91" t="s">
        <v>50</v>
      </c>
      <c r="C135" s="83" t="s">
        <v>55</v>
      </c>
      <c r="D135" s="95" t="s">
        <v>970</v>
      </c>
      <c r="E135" s="95">
        <v>0.38</v>
      </c>
      <c r="F135" s="96">
        <v>44802.376388888886</v>
      </c>
      <c r="G135" s="96">
        <v>44802.472222222219</v>
      </c>
      <c r="H135" s="95" t="s">
        <v>54</v>
      </c>
      <c r="I135" s="97">
        <f t="shared" si="22"/>
        <v>2.2999999999883585</v>
      </c>
      <c r="J135" s="95" t="s">
        <v>977</v>
      </c>
      <c r="K135" s="95">
        <v>0</v>
      </c>
      <c r="L135" s="95">
        <v>0</v>
      </c>
      <c r="M135" s="95">
        <v>59</v>
      </c>
      <c r="N135" s="95">
        <v>0</v>
      </c>
      <c r="O135" s="95">
        <v>0</v>
      </c>
      <c r="P135" s="95">
        <v>59</v>
      </c>
      <c r="Q135" s="95">
        <v>0</v>
      </c>
      <c r="R135" s="95">
        <v>0</v>
      </c>
      <c r="S135" s="95">
        <v>0</v>
      </c>
      <c r="T135" s="95">
        <v>59</v>
      </c>
      <c r="U135" s="95">
        <v>0</v>
      </c>
      <c r="V135" s="95">
        <v>23</v>
      </c>
      <c r="W135" s="95"/>
      <c r="X135" s="95"/>
      <c r="Y135" s="95"/>
      <c r="Z135" s="95"/>
      <c r="AA135" s="119">
        <v>1</v>
      </c>
      <c r="AB135" s="41">
        <f t="shared" si="15"/>
        <v>5.2899999999732245E-2</v>
      </c>
    </row>
    <row r="136" spans="1:28" ht="38.25" x14ac:dyDescent="0.3">
      <c r="A136" s="74">
        <f t="shared" si="16"/>
        <v>811</v>
      </c>
      <c r="B136" s="91" t="s">
        <v>50</v>
      </c>
      <c r="C136" s="83" t="s">
        <v>55</v>
      </c>
      <c r="D136" s="95" t="s">
        <v>970</v>
      </c>
      <c r="E136" s="95">
        <v>0.38</v>
      </c>
      <c r="F136" s="96">
        <v>44802.569444444445</v>
      </c>
      <c r="G136" s="96">
        <v>44802.6875</v>
      </c>
      <c r="H136" s="95" t="s">
        <v>54</v>
      </c>
      <c r="I136" s="97">
        <f t="shared" si="22"/>
        <v>2.8333333333139308</v>
      </c>
      <c r="J136" s="95" t="s">
        <v>978</v>
      </c>
      <c r="K136" s="95">
        <v>0</v>
      </c>
      <c r="L136" s="95">
        <v>0</v>
      </c>
      <c r="M136" s="95">
        <v>54</v>
      </c>
      <c r="N136" s="95">
        <v>0</v>
      </c>
      <c r="O136" s="95">
        <v>0</v>
      </c>
      <c r="P136" s="95">
        <v>54</v>
      </c>
      <c r="Q136" s="95">
        <v>0</v>
      </c>
      <c r="R136" s="95">
        <v>0</v>
      </c>
      <c r="S136" s="95">
        <v>0</v>
      </c>
      <c r="T136" s="95">
        <v>54</v>
      </c>
      <c r="U136" s="95">
        <v>0</v>
      </c>
      <c r="V136" s="95">
        <v>15</v>
      </c>
      <c r="W136" s="95"/>
      <c r="X136" s="95"/>
      <c r="Y136" s="95"/>
      <c r="Z136" s="95"/>
      <c r="AA136" s="119">
        <v>1</v>
      </c>
      <c r="AB136" s="41">
        <f t="shared" si="15"/>
        <v>4.2499999999708965E-2</v>
      </c>
    </row>
    <row r="137" spans="1:28" ht="38.25" x14ac:dyDescent="0.3">
      <c r="A137" s="74">
        <f t="shared" si="16"/>
        <v>812</v>
      </c>
      <c r="B137" s="91" t="s">
        <v>50</v>
      </c>
      <c r="C137" s="83" t="s">
        <v>55</v>
      </c>
      <c r="D137" s="95" t="s">
        <v>979</v>
      </c>
      <c r="E137" s="95">
        <v>0.38</v>
      </c>
      <c r="F137" s="96">
        <v>44802.565972222219</v>
      </c>
      <c r="G137" s="96">
        <v>44802.618055555555</v>
      </c>
      <c r="H137" s="95" t="s">
        <v>54</v>
      </c>
      <c r="I137" s="97">
        <f t="shared" si="22"/>
        <v>1.2500000000582077</v>
      </c>
      <c r="J137" s="95" t="s">
        <v>980</v>
      </c>
      <c r="K137" s="95">
        <v>0</v>
      </c>
      <c r="L137" s="95">
        <v>0</v>
      </c>
      <c r="M137" s="95">
        <v>5</v>
      </c>
      <c r="N137" s="95">
        <v>0</v>
      </c>
      <c r="O137" s="95">
        <v>0</v>
      </c>
      <c r="P137" s="95">
        <v>5</v>
      </c>
      <c r="Q137" s="95">
        <v>0</v>
      </c>
      <c r="R137" s="95">
        <v>0</v>
      </c>
      <c r="S137" s="95">
        <v>0</v>
      </c>
      <c r="T137" s="95">
        <v>5</v>
      </c>
      <c r="U137" s="95">
        <v>0</v>
      </c>
      <c r="V137" s="95">
        <v>12</v>
      </c>
      <c r="W137" s="95"/>
      <c r="X137" s="95"/>
      <c r="Y137" s="95"/>
      <c r="Z137" s="95"/>
      <c r="AA137" s="119">
        <v>1</v>
      </c>
      <c r="AB137" s="41">
        <f t="shared" si="15"/>
        <v>1.5000000000698493E-2</v>
      </c>
    </row>
    <row r="138" spans="1:28" ht="38.25" x14ac:dyDescent="0.3">
      <c r="A138" s="74">
        <f t="shared" si="16"/>
        <v>813</v>
      </c>
      <c r="B138" s="91" t="s">
        <v>50</v>
      </c>
      <c r="C138" s="73" t="s">
        <v>75</v>
      </c>
      <c r="D138" s="73" t="s">
        <v>981</v>
      </c>
      <c r="E138" s="73" t="s">
        <v>160</v>
      </c>
      <c r="F138" s="73" t="s">
        <v>982</v>
      </c>
      <c r="G138" s="73" t="s">
        <v>983</v>
      </c>
      <c r="H138" s="73" t="s">
        <v>72</v>
      </c>
      <c r="I138" s="126">
        <v>2.57</v>
      </c>
      <c r="J138" s="73" t="s">
        <v>163</v>
      </c>
      <c r="K138" s="95">
        <v>0</v>
      </c>
      <c r="L138" s="95">
        <v>0</v>
      </c>
      <c r="M138" s="73">
        <v>297</v>
      </c>
      <c r="N138" s="95">
        <v>0</v>
      </c>
      <c r="O138" s="95">
        <v>0</v>
      </c>
      <c r="P138" s="73">
        <v>297</v>
      </c>
      <c r="Q138" s="95">
        <v>0</v>
      </c>
      <c r="R138" s="95">
        <v>0</v>
      </c>
      <c r="S138" s="73">
        <v>5</v>
      </c>
      <c r="T138" s="73">
        <v>292</v>
      </c>
      <c r="U138" s="95">
        <v>0</v>
      </c>
      <c r="V138" s="73">
        <v>256</v>
      </c>
      <c r="W138" s="73"/>
      <c r="X138" s="73">
        <v>111</v>
      </c>
      <c r="Y138" s="73" t="s">
        <v>113</v>
      </c>
      <c r="Z138" s="73" t="s">
        <v>114</v>
      </c>
      <c r="AA138" s="121">
        <v>1</v>
      </c>
      <c r="AB138" s="41">
        <f t="shared" si="15"/>
        <v>0.65791999999999995</v>
      </c>
    </row>
    <row r="139" spans="1:28" ht="38.25" x14ac:dyDescent="0.3">
      <c r="A139" s="74">
        <f t="shared" si="16"/>
        <v>814</v>
      </c>
      <c r="B139" s="91" t="s">
        <v>50</v>
      </c>
      <c r="C139" s="83" t="s">
        <v>55</v>
      </c>
      <c r="D139" s="95" t="s">
        <v>970</v>
      </c>
      <c r="E139" s="95">
        <v>0.38</v>
      </c>
      <c r="F139" s="96">
        <v>44803.409722222219</v>
      </c>
      <c r="G139" s="96">
        <v>44803.547222222223</v>
      </c>
      <c r="H139" s="95" t="s">
        <v>54</v>
      </c>
      <c r="I139" s="97">
        <f t="shared" si="22"/>
        <v>3.3000000001047738</v>
      </c>
      <c r="J139" s="95" t="s">
        <v>977</v>
      </c>
      <c r="K139" s="95">
        <v>0</v>
      </c>
      <c r="L139" s="95">
        <v>0</v>
      </c>
      <c r="M139" s="95">
        <v>59</v>
      </c>
      <c r="N139" s="95">
        <v>0</v>
      </c>
      <c r="O139" s="95">
        <v>0</v>
      </c>
      <c r="P139" s="95">
        <v>59</v>
      </c>
      <c r="Q139" s="95">
        <v>0</v>
      </c>
      <c r="R139" s="95">
        <v>0</v>
      </c>
      <c r="S139" s="95">
        <v>0</v>
      </c>
      <c r="T139" s="95">
        <v>59</v>
      </c>
      <c r="U139" s="95">
        <v>0</v>
      </c>
      <c r="V139" s="95">
        <v>23</v>
      </c>
      <c r="W139" s="95"/>
      <c r="X139" s="95"/>
      <c r="Y139" s="95"/>
      <c r="Z139" s="95"/>
      <c r="AA139" s="119">
        <v>1</v>
      </c>
      <c r="AB139" s="41">
        <f t="shared" si="15"/>
        <v>7.5900000002409804E-2</v>
      </c>
    </row>
    <row r="140" spans="1:28" ht="38.25" x14ac:dyDescent="0.3">
      <c r="A140" s="74">
        <f t="shared" si="16"/>
        <v>815</v>
      </c>
      <c r="B140" s="91" t="s">
        <v>50</v>
      </c>
      <c r="C140" s="83" t="s">
        <v>55</v>
      </c>
      <c r="D140" s="95" t="s">
        <v>247</v>
      </c>
      <c r="E140" s="95">
        <v>0.38</v>
      </c>
      <c r="F140" s="96">
        <v>44803.520833333336</v>
      </c>
      <c r="G140" s="96">
        <v>44803.736111111109</v>
      </c>
      <c r="H140" s="95" t="s">
        <v>54</v>
      </c>
      <c r="I140" s="97">
        <f t="shared" si="22"/>
        <v>5.1666666665696539</v>
      </c>
      <c r="J140" s="95" t="s">
        <v>984</v>
      </c>
      <c r="K140" s="95">
        <v>0</v>
      </c>
      <c r="L140" s="95">
        <v>0</v>
      </c>
      <c r="M140" s="95">
        <v>125</v>
      </c>
      <c r="N140" s="95">
        <v>0</v>
      </c>
      <c r="O140" s="95">
        <v>0</v>
      </c>
      <c r="P140" s="95">
        <v>125</v>
      </c>
      <c r="Q140" s="95">
        <v>0</v>
      </c>
      <c r="R140" s="95">
        <v>0</v>
      </c>
      <c r="S140" s="95">
        <v>0</v>
      </c>
      <c r="T140" s="95">
        <v>125</v>
      </c>
      <c r="U140" s="95">
        <v>0</v>
      </c>
      <c r="V140" s="95">
        <v>68</v>
      </c>
      <c r="W140" s="95"/>
      <c r="X140" s="95"/>
      <c r="Y140" s="95"/>
      <c r="Z140" s="95"/>
      <c r="AA140" s="119">
        <v>1</v>
      </c>
      <c r="AB140" s="41">
        <f t="shared" ref="AB140:AB148" si="28">I140*V140/1000</f>
        <v>0.35133333332673644</v>
      </c>
    </row>
    <row r="141" spans="1:28" ht="38.25" x14ac:dyDescent="0.3">
      <c r="A141" s="74">
        <f t="shared" ref="A141:A148" si="29">A140+1</f>
        <v>816</v>
      </c>
      <c r="B141" s="91" t="s">
        <v>50</v>
      </c>
      <c r="C141" s="83" t="s">
        <v>55</v>
      </c>
      <c r="D141" s="95" t="s">
        <v>970</v>
      </c>
      <c r="E141" s="95">
        <v>0.38</v>
      </c>
      <c r="F141" s="96">
        <v>44803.583333333336</v>
      </c>
      <c r="G141" s="96">
        <v>44803.666666666664</v>
      </c>
      <c r="H141" s="95" t="s">
        <v>54</v>
      </c>
      <c r="I141" s="97">
        <f t="shared" si="22"/>
        <v>1.9999999998835847</v>
      </c>
      <c r="J141" s="95" t="s">
        <v>978</v>
      </c>
      <c r="K141" s="95">
        <v>0</v>
      </c>
      <c r="L141" s="95">
        <v>0</v>
      </c>
      <c r="M141" s="95">
        <v>54</v>
      </c>
      <c r="N141" s="95">
        <v>0</v>
      </c>
      <c r="O141" s="95">
        <v>0</v>
      </c>
      <c r="P141" s="95">
        <v>54</v>
      </c>
      <c r="Q141" s="95">
        <v>0</v>
      </c>
      <c r="R141" s="95">
        <v>0</v>
      </c>
      <c r="S141" s="95">
        <v>0</v>
      </c>
      <c r="T141" s="95">
        <v>54</v>
      </c>
      <c r="U141" s="95">
        <v>0</v>
      </c>
      <c r="V141" s="95">
        <v>15</v>
      </c>
      <c r="W141" s="95"/>
      <c r="X141" s="95"/>
      <c r="Y141" s="95"/>
      <c r="Z141" s="95"/>
      <c r="AA141" s="119">
        <v>1</v>
      </c>
      <c r="AB141" s="41">
        <f t="shared" si="28"/>
        <v>2.9999999998253771E-2</v>
      </c>
    </row>
    <row r="142" spans="1:28" ht="38.25" x14ac:dyDescent="0.3">
      <c r="A142" s="74">
        <f t="shared" si="29"/>
        <v>817</v>
      </c>
      <c r="B142" s="91" t="s">
        <v>50</v>
      </c>
      <c r="C142" s="83" t="s">
        <v>55</v>
      </c>
      <c r="D142" s="95" t="s">
        <v>985</v>
      </c>
      <c r="E142" s="95">
        <v>0.38</v>
      </c>
      <c r="F142" s="96">
        <v>44803.586805555555</v>
      </c>
      <c r="G142" s="96">
        <v>44803.670138888891</v>
      </c>
      <c r="H142" s="95" t="s">
        <v>54</v>
      </c>
      <c r="I142" s="97">
        <f t="shared" si="22"/>
        <v>2.0000000000582077</v>
      </c>
      <c r="J142" s="95" t="s">
        <v>986</v>
      </c>
      <c r="K142" s="95">
        <v>0</v>
      </c>
      <c r="L142" s="95">
        <v>0</v>
      </c>
      <c r="M142" s="95">
        <v>2</v>
      </c>
      <c r="N142" s="95">
        <v>0</v>
      </c>
      <c r="O142" s="95">
        <v>0</v>
      </c>
      <c r="P142" s="95">
        <v>2</v>
      </c>
      <c r="Q142" s="95">
        <v>0</v>
      </c>
      <c r="R142" s="95">
        <v>0</v>
      </c>
      <c r="S142" s="95">
        <v>0</v>
      </c>
      <c r="T142" s="95">
        <v>2</v>
      </c>
      <c r="U142" s="95">
        <v>0</v>
      </c>
      <c r="V142" s="95">
        <v>28</v>
      </c>
      <c r="W142" s="95"/>
      <c r="X142" s="95"/>
      <c r="Y142" s="95"/>
      <c r="Z142" s="95"/>
      <c r="AA142" s="119">
        <v>1</v>
      </c>
      <c r="AB142" s="41">
        <f t="shared" si="28"/>
        <v>5.6000000001629816E-2</v>
      </c>
    </row>
    <row r="143" spans="1:28" ht="38.25" x14ac:dyDescent="0.3">
      <c r="A143" s="74">
        <f t="shared" si="29"/>
        <v>818</v>
      </c>
      <c r="B143" s="91" t="s">
        <v>50</v>
      </c>
      <c r="C143" s="73" t="s">
        <v>55</v>
      </c>
      <c r="D143" s="73" t="s">
        <v>987</v>
      </c>
      <c r="E143" s="73" t="s">
        <v>160</v>
      </c>
      <c r="F143" s="73" t="s">
        <v>988</v>
      </c>
      <c r="G143" s="73" t="s">
        <v>989</v>
      </c>
      <c r="H143" s="73" t="s">
        <v>72</v>
      </c>
      <c r="I143" s="126">
        <v>2.75</v>
      </c>
      <c r="J143" s="73" t="s">
        <v>990</v>
      </c>
      <c r="K143" s="95">
        <v>0</v>
      </c>
      <c r="L143" s="95">
        <v>0</v>
      </c>
      <c r="M143" s="73">
        <v>12</v>
      </c>
      <c r="N143" s="95">
        <v>0</v>
      </c>
      <c r="O143" s="95">
        <v>0</v>
      </c>
      <c r="P143" s="73">
        <v>12</v>
      </c>
      <c r="Q143" s="95">
        <v>0</v>
      </c>
      <c r="R143" s="95">
        <v>0</v>
      </c>
      <c r="S143" s="73">
        <v>0</v>
      </c>
      <c r="T143" s="73">
        <v>12</v>
      </c>
      <c r="U143" s="95">
        <v>0</v>
      </c>
      <c r="V143" s="73">
        <v>19</v>
      </c>
      <c r="W143" s="73"/>
      <c r="X143" s="73">
        <v>112</v>
      </c>
      <c r="Y143" s="73" t="s">
        <v>113</v>
      </c>
      <c r="Z143" s="73" t="s">
        <v>114</v>
      </c>
      <c r="AA143" s="121">
        <v>1</v>
      </c>
      <c r="AB143" s="41">
        <f t="shared" si="28"/>
        <v>5.2249999999999998E-2</v>
      </c>
    </row>
    <row r="144" spans="1:28" ht="38.25" x14ac:dyDescent="0.3">
      <c r="A144" s="74">
        <f t="shared" si="29"/>
        <v>819</v>
      </c>
      <c r="B144" s="91" t="s">
        <v>50</v>
      </c>
      <c r="C144" s="83" t="s">
        <v>75</v>
      </c>
      <c r="D144" s="95" t="s">
        <v>991</v>
      </c>
      <c r="E144" s="95">
        <v>0.38</v>
      </c>
      <c r="F144" s="96">
        <v>44804.333333333336</v>
      </c>
      <c r="G144" s="96">
        <v>44804.382638888892</v>
      </c>
      <c r="H144" s="95" t="s">
        <v>54</v>
      </c>
      <c r="I144" s="97">
        <f t="shared" si="22"/>
        <v>1.1833333333488554</v>
      </c>
      <c r="J144" s="73" t="s">
        <v>992</v>
      </c>
      <c r="K144" s="95">
        <v>0</v>
      </c>
      <c r="L144" s="95">
        <v>0</v>
      </c>
      <c r="M144" s="95">
        <v>154</v>
      </c>
      <c r="N144" s="95">
        <v>0</v>
      </c>
      <c r="O144" s="95">
        <v>0</v>
      </c>
      <c r="P144" s="95">
        <v>154</v>
      </c>
      <c r="Q144" s="95">
        <v>0</v>
      </c>
      <c r="R144" s="95">
        <v>0</v>
      </c>
      <c r="S144" s="95">
        <v>0</v>
      </c>
      <c r="T144" s="95">
        <v>154</v>
      </c>
      <c r="U144" s="95">
        <v>0</v>
      </c>
      <c r="V144" s="95">
        <v>109</v>
      </c>
      <c r="W144" s="95"/>
      <c r="X144" s="95"/>
      <c r="Y144" s="95"/>
      <c r="Z144" s="95"/>
      <c r="AA144" s="119">
        <v>1</v>
      </c>
      <c r="AB144" s="41">
        <f t="shared" si="28"/>
        <v>0.12898333333502524</v>
      </c>
    </row>
    <row r="145" spans="1:28" ht="38.25" x14ac:dyDescent="0.3">
      <c r="A145" s="74">
        <f t="shared" si="29"/>
        <v>820</v>
      </c>
      <c r="B145" s="91" t="s">
        <v>50</v>
      </c>
      <c r="C145" s="83" t="s">
        <v>55</v>
      </c>
      <c r="D145" s="95" t="s">
        <v>970</v>
      </c>
      <c r="E145" s="95">
        <v>0.38</v>
      </c>
      <c r="F145" s="96">
        <v>44804.376388888886</v>
      </c>
      <c r="G145" s="96">
        <v>44804.486111111109</v>
      </c>
      <c r="H145" s="95" t="s">
        <v>54</v>
      </c>
      <c r="I145" s="97">
        <f t="shared" si="22"/>
        <v>2.6333333333604969</v>
      </c>
      <c r="J145" s="95" t="s">
        <v>977</v>
      </c>
      <c r="K145" s="95">
        <v>0</v>
      </c>
      <c r="L145" s="95">
        <v>0</v>
      </c>
      <c r="M145" s="95">
        <v>59</v>
      </c>
      <c r="N145" s="95">
        <v>0</v>
      </c>
      <c r="O145" s="95">
        <v>0</v>
      </c>
      <c r="P145" s="95">
        <v>59</v>
      </c>
      <c r="Q145" s="95">
        <v>0</v>
      </c>
      <c r="R145" s="95">
        <v>0</v>
      </c>
      <c r="S145" s="95">
        <v>0</v>
      </c>
      <c r="T145" s="95">
        <v>59</v>
      </c>
      <c r="U145" s="95">
        <v>0</v>
      </c>
      <c r="V145" s="95">
        <v>23</v>
      </c>
      <c r="W145" s="95"/>
      <c r="X145" s="95"/>
      <c r="Y145" s="95"/>
      <c r="Z145" s="95"/>
      <c r="AA145" s="119">
        <v>1</v>
      </c>
      <c r="AB145" s="41">
        <f t="shared" si="28"/>
        <v>6.0566666667291429E-2</v>
      </c>
    </row>
    <row r="146" spans="1:28" ht="38.25" x14ac:dyDescent="0.3">
      <c r="A146" s="74">
        <f t="shared" si="29"/>
        <v>821</v>
      </c>
      <c r="B146" s="91" t="s">
        <v>50</v>
      </c>
      <c r="C146" s="100" t="s">
        <v>55</v>
      </c>
      <c r="D146" s="101" t="s">
        <v>539</v>
      </c>
      <c r="E146" s="78" t="s">
        <v>53</v>
      </c>
      <c r="F146" s="80">
        <v>44804.416666666664</v>
      </c>
      <c r="G146" s="80">
        <v>44804.5</v>
      </c>
      <c r="H146" s="78" t="s">
        <v>54</v>
      </c>
      <c r="I146" s="81">
        <f t="shared" ref="I146" si="30">(ABS(F146-G146)*24)</f>
        <v>2.0000000000582077</v>
      </c>
      <c r="J146" s="101" t="s">
        <v>539</v>
      </c>
      <c r="K146" s="95">
        <v>0</v>
      </c>
      <c r="L146" s="95">
        <v>0</v>
      </c>
      <c r="M146" s="100">
        <v>27</v>
      </c>
      <c r="N146" s="100">
        <v>0</v>
      </c>
      <c r="O146" s="100">
        <v>0</v>
      </c>
      <c r="P146" s="100">
        <v>27</v>
      </c>
      <c r="Q146" s="100">
        <v>0</v>
      </c>
      <c r="R146" s="100">
        <v>0</v>
      </c>
      <c r="S146" s="100">
        <v>0</v>
      </c>
      <c r="T146" s="100">
        <v>27</v>
      </c>
      <c r="U146" s="95">
        <v>0</v>
      </c>
      <c r="V146" s="100">
        <v>41</v>
      </c>
      <c r="W146" s="100"/>
      <c r="X146" s="101"/>
      <c r="Y146" s="102"/>
      <c r="Z146" s="102"/>
      <c r="AA146" s="120">
        <v>1</v>
      </c>
      <c r="AB146" s="41">
        <f t="shared" si="28"/>
        <v>8.2000000002386511E-2</v>
      </c>
    </row>
    <row r="147" spans="1:28" ht="38.25" x14ac:dyDescent="0.3">
      <c r="A147" s="74">
        <f t="shared" si="29"/>
        <v>822</v>
      </c>
      <c r="B147" s="91" t="s">
        <v>50</v>
      </c>
      <c r="C147" s="83" t="s">
        <v>55</v>
      </c>
      <c r="D147" s="83" t="s">
        <v>993</v>
      </c>
      <c r="E147" s="83" t="s">
        <v>59</v>
      </c>
      <c r="F147" s="84">
        <v>44804.458333333336</v>
      </c>
      <c r="G147" s="84">
        <v>44804.729166666664</v>
      </c>
      <c r="H147" s="83" t="s">
        <v>54</v>
      </c>
      <c r="I147" s="85">
        <f t="shared" ref="I147:I148" si="31">(G147-F147)*24</f>
        <v>6.4999999998835847</v>
      </c>
      <c r="J147" s="83" t="s">
        <v>993</v>
      </c>
      <c r="K147" s="95">
        <v>0</v>
      </c>
      <c r="L147" s="95">
        <v>0</v>
      </c>
      <c r="M147" s="92">
        <v>10</v>
      </c>
      <c r="N147" s="92">
        <v>0</v>
      </c>
      <c r="O147" s="92">
        <v>0</v>
      </c>
      <c r="P147" s="92">
        <v>10</v>
      </c>
      <c r="Q147" s="92">
        <v>0</v>
      </c>
      <c r="R147" s="92">
        <v>0</v>
      </c>
      <c r="S147" s="92">
        <v>0</v>
      </c>
      <c r="T147" s="92">
        <v>10</v>
      </c>
      <c r="U147" s="95">
        <v>0</v>
      </c>
      <c r="V147" s="83">
        <v>147.19999999999999</v>
      </c>
      <c r="W147" s="83"/>
      <c r="X147" s="83"/>
      <c r="Y147" s="83"/>
      <c r="Z147" s="83"/>
      <c r="AA147" s="93">
        <v>1</v>
      </c>
      <c r="AB147" s="41">
        <f t="shared" si="28"/>
        <v>0.95679999998286358</v>
      </c>
    </row>
    <row r="148" spans="1:28" ht="38.25" x14ac:dyDescent="0.3">
      <c r="A148" s="74">
        <f t="shared" si="29"/>
        <v>823</v>
      </c>
      <c r="B148" s="91" t="s">
        <v>50</v>
      </c>
      <c r="C148" s="83" t="s">
        <v>51</v>
      </c>
      <c r="D148" s="83" t="s">
        <v>760</v>
      </c>
      <c r="E148" s="83" t="s">
        <v>102</v>
      </c>
      <c r="F148" s="84">
        <v>44804.555555555555</v>
      </c>
      <c r="G148" s="84">
        <v>44804.75</v>
      </c>
      <c r="H148" s="83" t="s">
        <v>54</v>
      </c>
      <c r="I148" s="85">
        <f t="shared" si="31"/>
        <v>4.6666666666860692</v>
      </c>
      <c r="J148" s="83" t="s">
        <v>761</v>
      </c>
      <c r="K148" s="95">
        <v>0</v>
      </c>
      <c r="L148" s="95">
        <v>0</v>
      </c>
      <c r="M148" s="92">
        <v>125</v>
      </c>
      <c r="N148" s="92">
        <v>0</v>
      </c>
      <c r="O148" s="92">
        <v>0</v>
      </c>
      <c r="P148" s="92">
        <v>125</v>
      </c>
      <c r="Q148" s="92">
        <v>0</v>
      </c>
      <c r="R148" s="92">
        <v>0</v>
      </c>
      <c r="S148" s="92">
        <v>0</v>
      </c>
      <c r="T148" s="92">
        <v>125</v>
      </c>
      <c r="U148" s="95">
        <v>0</v>
      </c>
      <c r="V148" s="83">
        <v>79.98</v>
      </c>
      <c r="W148" s="83"/>
      <c r="X148" s="83"/>
      <c r="Y148" s="83"/>
      <c r="Z148" s="83"/>
      <c r="AA148" s="93">
        <v>1</v>
      </c>
      <c r="AB148" s="41">
        <f t="shared" si="28"/>
        <v>0.37324000000155183</v>
      </c>
    </row>
  </sheetData>
  <mergeCells count="30">
    <mergeCell ref="Z8:Z9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W6:W9"/>
    <mergeCell ref="H7:H9"/>
    <mergeCell ref="I7:I9"/>
    <mergeCell ref="J7:J9"/>
    <mergeCell ref="K7:K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Январь!_ftnref1</vt:lpstr>
      <vt:lpstr>Январь!_Toc472327096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1</cp:lastModifiedBy>
  <dcterms:created xsi:type="dcterms:W3CDTF">2017-02-13T15:22:59Z</dcterms:created>
  <dcterms:modified xsi:type="dcterms:W3CDTF">2023-01-25T09:18:39Z</dcterms:modified>
</cp:coreProperties>
</file>